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kumenti\Desk\"/>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F306" i="9"/>
  <c r="H305" i="9"/>
  <c r="G305" i="9"/>
  <c r="E305" i="9" s="1"/>
  <c r="F305" i="9"/>
  <c r="B305" i="9"/>
  <c r="H304" i="9"/>
  <c r="G304" i="9"/>
  <c r="F304" i="9"/>
  <c r="E304" i="9"/>
  <c r="B304" i="9" s="1"/>
  <c r="H303" i="9"/>
  <c r="G303" i="9"/>
  <c r="F303" i="9"/>
  <c r="E303" i="9"/>
  <c r="H302" i="9"/>
  <c r="G302" i="9"/>
  <c r="E302" i="9" s="1"/>
  <c r="F302" i="9"/>
  <c r="H301" i="9"/>
  <c r="G301" i="9"/>
  <c r="E301" i="9" s="1"/>
  <c r="F301" i="9"/>
  <c r="B301" i="9"/>
  <c r="H300" i="9"/>
  <c r="G300" i="9"/>
  <c r="F300" i="9"/>
  <c r="E300" i="9"/>
  <c r="B300" i="9" s="1"/>
  <c r="H299" i="9"/>
  <c r="G299" i="9"/>
  <c r="F299" i="9"/>
  <c r="E299" i="9"/>
  <c r="H298" i="9"/>
  <c r="G298" i="9"/>
  <c r="E298" i="9" s="1"/>
  <c r="F298" i="9"/>
  <c r="H297" i="9"/>
  <c r="G297" i="9"/>
  <c r="E297" i="9" s="1"/>
  <c r="F297" i="9"/>
  <c r="B297" i="9"/>
  <c r="H296" i="9"/>
  <c r="G296" i="9"/>
  <c r="F296" i="9"/>
  <c r="E296" i="9"/>
  <c r="B296" i="9" s="1"/>
  <c r="H295" i="9"/>
  <c r="G295" i="9"/>
  <c r="F295" i="9"/>
  <c r="E295" i="9"/>
  <c r="H294" i="9"/>
  <c r="G294" i="9"/>
  <c r="E294" i="9" s="1"/>
  <c r="F294" i="9"/>
  <c r="H293" i="9"/>
  <c r="G293" i="9"/>
  <c r="E293" i="9" s="1"/>
  <c r="F293" i="9"/>
  <c r="B293" i="9"/>
  <c r="H292" i="9"/>
  <c r="G292" i="9"/>
  <c r="F292" i="9"/>
  <c r="E292" i="9"/>
  <c r="B292" i="9" s="1"/>
  <c r="H291" i="9"/>
  <c r="G291" i="9"/>
  <c r="F291" i="9"/>
  <c r="E291" i="9"/>
  <c r="F290" i="9"/>
  <c r="F289" i="9"/>
  <c r="H288" i="9"/>
  <c r="E288" i="9" s="1"/>
  <c r="B288" i="9" s="1"/>
  <c r="G288" i="9"/>
  <c r="F288" i="9"/>
  <c r="H287" i="9"/>
  <c r="G287" i="9"/>
  <c r="F287" i="9"/>
  <c r="E287" i="9"/>
  <c r="B287" i="9" s="1"/>
  <c r="H286" i="9"/>
  <c r="G286" i="9"/>
  <c r="E286" i="9" s="1"/>
  <c r="B286" i="9" s="1"/>
  <c r="F286" i="9"/>
  <c r="H285" i="9"/>
  <c r="G285" i="9"/>
  <c r="F285" i="9"/>
  <c r="F284" i="9"/>
  <c r="H283" i="9"/>
  <c r="G283" i="9"/>
  <c r="F283" i="9"/>
  <c r="E283" i="9"/>
  <c r="B283" i="9" s="1"/>
  <c r="H282" i="9"/>
  <c r="G282" i="9"/>
  <c r="F282" i="9"/>
  <c r="E282" i="9"/>
  <c r="H281" i="9"/>
  <c r="G281" i="9"/>
  <c r="E281" i="9" s="1"/>
  <c r="F281" i="9"/>
  <c r="F280" i="9"/>
  <c r="F279" i="9"/>
  <c r="F278" i="9"/>
  <c r="F276" i="9"/>
  <c r="L275" i="9"/>
  <c r="F275" i="9" s="1"/>
  <c r="H275" i="9"/>
  <c r="F274" i="9"/>
  <c r="I273" i="9"/>
  <c r="E273" i="9" s="1"/>
  <c r="B273" i="9" s="1"/>
  <c r="H273" i="9"/>
  <c r="F273" i="9"/>
  <c r="E272" i="9"/>
  <c r="M271" i="9"/>
  <c r="L271" i="9"/>
  <c r="E271" i="9"/>
  <c r="M270" i="9"/>
  <c r="L270" i="9"/>
  <c r="E270" i="9"/>
  <c r="M269" i="9"/>
  <c r="L269" i="9"/>
  <c r="F269" i="9"/>
  <c r="E269" i="9"/>
  <c r="M268" i="9"/>
  <c r="L268" i="9"/>
  <c r="F268" i="9"/>
  <c r="E268" i="9"/>
  <c r="M267" i="9"/>
  <c r="L267" i="9"/>
  <c r="E267" i="9"/>
  <c r="M266" i="9"/>
  <c r="L266" i="9"/>
  <c r="E266" i="9"/>
  <c r="M265" i="9"/>
  <c r="L265" i="9"/>
  <c r="F265" i="9"/>
  <c r="E265" i="9"/>
  <c r="M264" i="9"/>
  <c r="L264" i="9"/>
  <c r="F264" i="9"/>
  <c r="E264" i="9"/>
  <c r="M263" i="9"/>
  <c r="L263" i="9"/>
  <c r="E263" i="9"/>
  <c r="M262" i="9"/>
  <c r="L262" i="9"/>
  <c r="E262" i="9"/>
  <c r="M261" i="9"/>
  <c r="L261" i="9"/>
  <c r="F261" i="9"/>
  <c r="E261" i="9"/>
  <c r="M260" i="9"/>
  <c r="L260" i="9"/>
  <c r="F260" i="9"/>
  <c r="E260" i="9"/>
  <c r="M259" i="9"/>
  <c r="L259" i="9"/>
  <c r="E259" i="9"/>
  <c r="M258" i="9"/>
  <c r="L258" i="9"/>
  <c r="E258" i="9"/>
  <c r="M257" i="9"/>
  <c r="L257" i="9"/>
  <c r="F257" i="9"/>
  <c r="E257" i="9"/>
  <c r="M256" i="9"/>
  <c r="L256" i="9"/>
  <c r="F256" i="9"/>
  <c r="E256" i="9"/>
  <c r="M255" i="9"/>
  <c r="L255" i="9"/>
  <c r="E255" i="9"/>
  <c r="M254" i="9"/>
  <c r="L254" i="9"/>
  <c r="E254" i="9"/>
  <c r="M253" i="9"/>
  <c r="L253" i="9"/>
  <c r="F253" i="9"/>
  <c r="E253" i="9"/>
  <c r="M252" i="9"/>
  <c r="L252" i="9"/>
  <c r="F252" i="9"/>
  <c r="E252" i="9"/>
  <c r="M251" i="9"/>
  <c r="L251" i="9"/>
  <c r="E251" i="9"/>
  <c r="M250" i="9"/>
  <c r="L250" i="9"/>
  <c r="E250" i="9"/>
  <c r="M249" i="9"/>
  <c r="L249" i="9"/>
  <c r="F249" i="9"/>
  <c r="E249" i="9"/>
  <c r="M248" i="9"/>
  <c r="L248" i="9"/>
  <c r="F248" i="9"/>
  <c r="E248" i="9"/>
  <c r="M247" i="9"/>
  <c r="L247" i="9"/>
  <c r="E247" i="9"/>
  <c r="M246" i="9"/>
  <c r="L246" i="9"/>
  <c r="E246" i="9"/>
  <c r="M245" i="9"/>
  <c r="L245" i="9"/>
  <c r="F245" i="9"/>
  <c r="E245" i="9"/>
  <c r="M244" i="9"/>
  <c r="L244" i="9"/>
  <c r="F244" i="9"/>
  <c r="E244" i="9"/>
  <c r="M243" i="9"/>
  <c r="L243" i="9"/>
  <c r="E243" i="9"/>
  <c r="M242" i="9"/>
  <c r="L242" i="9"/>
  <c r="E242" i="9"/>
  <c r="M241" i="9"/>
  <c r="L241" i="9"/>
  <c r="F241" i="9"/>
  <c r="E241" i="9"/>
  <c r="M240" i="9"/>
  <c r="L240" i="9"/>
  <c r="F240" i="9"/>
  <c r="E240" i="9"/>
  <c r="M239" i="9"/>
  <c r="L239" i="9"/>
  <c r="E239" i="9"/>
  <c r="M238" i="9"/>
  <c r="L238" i="9"/>
  <c r="E238" i="9"/>
  <c r="M237" i="9"/>
  <c r="L237" i="9"/>
  <c r="F237" i="9"/>
  <c r="E237" i="9"/>
  <c r="M236" i="9"/>
  <c r="L236" i="9"/>
  <c r="F236" i="9"/>
  <c r="E236" i="9"/>
  <c r="M235" i="9"/>
  <c r="L235" i="9"/>
  <c r="F235" i="9" s="1"/>
  <c r="B235" i="9" s="1"/>
  <c r="E235" i="9"/>
  <c r="M234" i="9"/>
  <c r="L234" i="9"/>
  <c r="E234" i="9"/>
  <c r="M233" i="9"/>
  <c r="L233" i="9"/>
  <c r="F233" i="9"/>
  <c r="E233" i="9"/>
  <c r="M232" i="9"/>
  <c r="L232" i="9"/>
  <c r="F232" i="9" s="1"/>
  <c r="E232" i="9"/>
  <c r="M231" i="9"/>
  <c r="L231" i="9"/>
  <c r="F231" i="9" s="1"/>
  <c r="B231" i="9" s="1"/>
  <c r="E231" i="9"/>
  <c r="M230" i="9"/>
  <c r="L230" i="9"/>
  <c r="E230" i="9"/>
  <c r="M229" i="9"/>
  <c r="L229" i="9"/>
  <c r="F229" i="9"/>
  <c r="E229" i="9"/>
  <c r="M228" i="9"/>
  <c r="L228" i="9"/>
  <c r="F228" i="9" s="1"/>
  <c r="E228" i="9"/>
  <c r="M227" i="9"/>
  <c r="L227" i="9"/>
  <c r="F227" i="9" s="1"/>
  <c r="B227" i="9" s="1"/>
  <c r="E227" i="9"/>
  <c r="M226" i="9"/>
  <c r="L226" i="9"/>
  <c r="E226" i="9"/>
  <c r="M225" i="9"/>
  <c r="L225" i="9"/>
  <c r="F225" i="9"/>
  <c r="E225" i="9"/>
  <c r="M224" i="9"/>
  <c r="L224" i="9"/>
  <c r="F224" i="9" s="1"/>
  <c r="E224" i="9"/>
  <c r="M223" i="9"/>
  <c r="L223" i="9"/>
  <c r="F223" i="9" s="1"/>
  <c r="B223" i="9" s="1"/>
  <c r="E223" i="9"/>
  <c r="M222" i="9"/>
  <c r="L222" i="9"/>
  <c r="E222" i="9"/>
  <c r="M221" i="9"/>
  <c r="F221" i="9" s="1"/>
  <c r="L221" i="9"/>
  <c r="E221" i="9"/>
  <c r="M220" i="9"/>
  <c r="L220" i="9"/>
  <c r="E220" i="9"/>
  <c r="M219" i="9"/>
  <c r="L219" i="9"/>
  <c r="E219" i="9"/>
  <c r="M218" i="9"/>
  <c r="L218" i="9"/>
  <c r="E218" i="9"/>
  <c r="M217" i="9"/>
  <c r="F217" i="9" s="1"/>
  <c r="L217" i="9"/>
  <c r="E217" i="9"/>
  <c r="M216" i="9"/>
  <c r="L216" i="9"/>
  <c r="F216" i="9" s="1"/>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E158" i="9" s="1"/>
  <c r="B158" i="9" s="1"/>
  <c r="F158" i="9"/>
  <c r="H157" i="9"/>
  <c r="G157" i="9"/>
  <c r="E157" i="9" s="1"/>
  <c r="B157" i="9" s="1"/>
  <c r="F157" i="9"/>
  <c r="H156" i="9"/>
  <c r="G156" i="9"/>
  <c r="F156" i="9"/>
  <c r="E156" i="9"/>
  <c r="B156" i="9" s="1"/>
  <c r="H155" i="9"/>
  <c r="E155" i="9" s="1"/>
  <c r="G155" i="9"/>
  <c r="F155" i="9"/>
  <c r="H154" i="9"/>
  <c r="G154" i="9"/>
  <c r="E154" i="9" s="1"/>
  <c r="B154" i="9" s="1"/>
  <c r="F154" i="9"/>
  <c r="H153" i="9"/>
  <c r="G153" i="9"/>
  <c r="E153" i="9" s="1"/>
  <c r="F153" i="9"/>
  <c r="B153" i="9"/>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E147" i="9" s="1"/>
  <c r="G147" i="9"/>
  <c r="F147" i="9"/>
  <c r="B147" i="9"/>
  <c r="H146" i="9"/>
  <c r="G146" i="9"/>
  <c r="E146" i="9" s="1"/>
  <c r="B146" i="9" s="1"/>
  <c r="F146" i="9"/>
  <c r="H145" i="9"/>
  <c r="G145" i="9"/>
  <c r="E145" i="9" s="1"/>
  <c r="B145" i="9" s="1"/>
  <c r="F145" i="9"/>
  <c r="H144" i="9"/>
  <c r="G144" i="9"/>
  <c r="E144" i="9" s="1"/>
  <c r="B144" i="9" s="1"/>
  <c r="F144" i="9"/>
  <c r="F143" i="9"/>
  <c r="H142" i="9"/>
  <c r="G142" i="9"/>
  <c r="F142" i="9"/>
  <c r="E142" i="9"/>
  <c r="B142" i="9" s="1"/>
  <c r="H141" i="9"/>
  <c r="E141" i="9" s="1"/>
  <c r="B141" i="9" s="1"/>
  <c r="G141" i="9"/>
  <c r="F141" i="9"/>
  <c r="H140" i="9"/>
  <c r="G140" i="9"/>
  <c r="F140" i="9"/>
  <c r="E140" i="9"/>
  <c r="B140" i="9" s="1"/>
  <c r="H139" i="9"/>
  <c r="G139" i="9"/>
  <c r="F139" i="9"/>
  <c r="H138" i="9"/>
  <c r="G138" i="9"/>
  <c r="F138" i="9"/>
  <c r="E138" i="9"/>
  <c r="B138" i="9" s="1"/>
  <c r="H137" i="9"/>
  <c r="E137" i="9" s="1"/>
  <c r="B137" i="9" s="1"/>
  <c r="G137" i="9"/>
  <c r="F137" i="9"/>
  <c r="H136" i="9"/>
  <c r="G136" i="9"/>
  <c r="F136" i="9"/>
  <c r="E136" i="9"/>
  <c r="B136" i="9" s="1"/>
  <c r="H135" i="9"/>
  <c r="G135" i="9"/>
  <c r="F135" i="9"/>
  <c r="H134" i="9"/>
  <c r="G134" i="9"/>
  <c r="F134" i="9"/>
  <c r="E134" i="9"/>
  <c r="B134" i="9" s="1"/>
  <c r="H133" i="9"/>
  <c r="E133" i="9" s="1"/>
  <c r="B133" i="9" s="1"/>
  <c r="G133" i="9"/>
  <c r="F133" i="9"/>
  <c r="H132" i="9"/>
  <c r="G132" i="9"/>
  <c r="F132" i="9"/>
  <c r="E132" i="9"/>
  <c r="B132" i="9" s="1"/>
  <c r="H131" i="9"/>
  <c r="G131" i="9"/>
  <c r="F131" i="9"/>
  <c r="H130" i="9"/>
  <c r="G130" i="9"/>
  <c r="F130" i="9"/>
  <c r="E130" i="9"/>
  <c r="B130" i="9" s="1"/>
  <c r="H129" i="9"/>
  <c r="E129" i="9" s="1"/>
  <c r="B129" i="9" s="1"/>
  <c r="G129" i="9"/>
  <c r="F129" i="9"/>
  <c r="H128" i="9"/>
  <c r="G128" i="9"/>
  <c r="F128" i="9"/>
  <c r="E128" i="9"/>
  <c r="B128" i="9" s="1"/>
  <c r="H127" i="9"/>
  <c r="G127" i="9"/>
  <c r="F127" i="9"/>
  <c r="H126" i="9"/>
  <c r="G126" i="9"/>
  <c r="F126" i="9"/>
  <c r="E126" i="9"/>
  <c r="B126" i="9" s="1"/>
  <c r="H125" i="9"/>
  <c r="E125" i="9" s="1"/>
  <c r="B125" i="9" s="1"/>
  <c r="G125" i="9"/>
  <c r="F125" i="9"/>
  <c r="H124" i="9"/>
  <c r="G124" i="9"/>
  <c r="F124" i="9"/>
  <c r="E124" i="9"/>
  <c r="B124" i="9" s="1"/>
  <c r="H123" i="9"/>
  <c r="G123" i="9"/>
  <c r="F123" i="9"/>
  <c r="H122" i="9"/>
  <c r="G122" i="9"/>
  <c r="F122" i="9"/>
  <c r="E122" i="9"/>
  <c r="B122" i="9" s="1"/>
  <c r="H121" i="9"/>
  <c r="E121" i="9" s="1"/>
  <c r="B121" i="9" s="1"/>
  <c r="G121" i="9"/>
  <c r="F121" i="9"/>
  <c r="H120" i="9"/>
  <c r="G120" i="9"/>
  <c r="F120" i="9"/>
  <c r="E120" i="9"/>
  <c r="B120" i="9" s="1"/>
  <c r="H119" i="9"/>
  <c r="G119" i="9"/>
  <c r="F119" i="9"/>
  <c r="H118" i="9"/>
  <c r="G118" i="9"/>
  <c r="F118" i="9"/>
  <c r="E118" i="9"/>
  <c r="B118" i="9" s="1"/>
  <c r="H117" i="9"/>
  <c r="E117" i="9" s="1"/>
  <c r="B117" i="9" s="1"/>
  <c r="G117" i="9"/>
  <c r="F117" i="9"/>
  <c r="H116" i="9"/>
  <c r="G116" i="9"/>
  <c r="F116" i="9"/>
  <c r="E116" i="9"/>
  <c r="B116" i="9" s="1"/>
  <c r="H115" i="9"/>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G107" i="9"/>
  <c r="F107" i="9"/>
  <c r="H106" i="9"/>
  <c r="G106" i="9"/>
  <c r="F106" i="9"/>
  <c r="E106" i="9"/>
  <c r="B106" i="9" s="1"/>
  <c r="H105" i="9"/>
  <c r="E105" i="9" s="1"/>
  <c r="B105" i="9" s="1"/>
  <c r="G105" i="9"/>
  <c r="F105" i="9"/>
  <c r="H104" i="9"/>
  <c r="G104" i="9"/>
  <c r="F104" i="9"/>
  <c r="E104" i="9"/>
  <c r="B104" i="9" s="1"/>
  <c r="H103" i="9"/>
  <c r="G103" i="9"/>
  <c r="F103" i="9"/>
  <c r="H102" i="9"/>
  <c r="G102" i="9"/>
  <c r="F102" i="9"/>
  <c r="E102" i="9"/>
  <c r="B102" i="9" s="1"/>
  <c r="H101" i="9"/>
  <c r="E101" i="9" s="1"/>
  <c r="B101" i="9" s="1"/>
  <c r="G101" i="9"/>
  <c r="F101" i="9"/>
  <c r="H100" i="9"/>
  <c r="G100" i="9"/>
  <c r="F100" i="9"/>
  <c r="E100" i="9"/>
  <c r="B100" i="9" s="1"/>
  <c r="H99" i="9"/>
  <c r="G99" i="9"/>
  <c r="F99" i="9"/>
  <c r="H98" i="9"/>
  <c r="G98" i="9"/>
  <c r="F98" i="9"/>
  <c r="E98" i="9"/>
  <c r="B98" i="9" s="1"/>
  <c r="H97" i="9"/>
  <c r="E97" i="9" s="1"/>
  <c r="B97" i="9" s="1"/>
  <c r="G97" i="9"/>
  <c r="F97" i="9"/>
  <c r="H96" i="9"/>
  <c r="G96" i="9"/>
  <c r="F96" i="9"/>
  <c r="E96" i="9"/>
  <c r="B96" i="9" s="1"/>
  <c r="H95" i="9"/>
  <c r="G95" i="9"/>
  <c r="F95" i="9"/>
  <c r="H94" i="9"/>
  <c r="G94" i="9"/>
  <c r="F94" i="9"/>
  <c r="E94" i="9"/>
  <c r="B94" i="9" s="1"/>
  <c r="H93" i="9"/>
  <c r="E93" i="9" s="1"/>
  <c r="B93" i="9" s="1"/>
  <c r="G93" i="9"/>
  <c r="F93" i="9"/>
  <c r="H92" i="9"/>
  <c r="G92" i="9"/>
  <c r="F92" i="9"/>
  <c r="E92" i="9"/>
  <c r="B92" i="9" s="1"/>
  <c r="H91" i="9"/>
  <c r="G91" i="9"/>
  <c r="F91" i="9"/>
  <c r="H90" i="9"/>
  <c r="G90" i="9"/>
  <c r="F90" i="9"/>
  <c r="E90" i="9"/>
  <c r="B90" i="9" s="1"/>
  <c r="H89" i="9"/>
  <c r="E89" i="9" s="1"/>
  <c r="B89" i="9" s="1"/>
  <c r="G89" i="9"/>
  <c r="F89" i="9"/>
  <c r="H88" i="9"/>
  <c r="G88" i="9"/>
  <c r="F88" i="9"/>
  <c r="E88" i="9"/>
  <c r="B88" i="9" s="1"/>
  <c r="H87" i="9"/>
  <c r="G87" i="9"/>
  <c r="F87" i="9"/>
  <c r="H86" i="9"/>
  <c r="G86" i="9"/>
  <c r="F86" i="9"/>
  <c r="E86" i="9"/>
  <c r="B86" i="9" s="1"/>
  <c r="H85" i="9"/>
  <c r="E85" i="9" s="1"/>
  <c r="B85" i="9" s="1"/>
  <c r="G85" i="9"/>
  <c r="F85" i="9"/>
  <c r="H84" i="9"/>
  <c r="G84" i="9"/>
  <c r="E84" i="9" s="1"/>
  <c r="B84" i="9" s="1"/>
  <c r="F84" i="9"/>
  <c r="H83" i="9"/>
  <c r="G83" i="9"/>
  <c r="E83" i="9" s="1"/>
  <c r="B83" i="9" s="1"/>
  <c r="F83" i="9"/>
  <c r="H82" i="9"/>
  <c r="G82" i="9"/>
  <c r="F82" i="9"/>
  <c r="E82" i="9"/>
  <c r="B82" i="9" s="1"/>
  <c r="H81" i="9"/>
  <c r="E81" i="9" s="1"/>
  <c r="B81" i="9" s="1"/>
  <c r="G81" i="9"/>
  <c r="F81" i="9"/>
  <c r="H80" i="9"/>
  <c r="G80" i="9"/>
  <c r="E80" i="9" s="1"/>
  <c r="B80" i="9" s="1"/>
  <c r="F80" i="9"/>
  <c r="H79" i="9"/>
  <c r="G79" i="9"/>
  <c r="E79" i="9" s="1"/>
  <c r="B79" i="9" s="1"/>
  <c r="F79" i="9"/>
  <c r="H78" i="9"/>
  <c r="G78" i="9"/>
  <c r="F78" i="9"/>
  <c r="E78" i="9"/>
  <c r="B78" i="9" s="1"/>
  <c r="H77" i="9"/>
  <c r="E77" i="9" s="1"/>
  <c r="B77" i="9" s="1"/>
  <c r="G77" i="9"/>
  <c r="F77" i="9"/>
  <c r="H76" i="9"/>
  <c r="G76" i="9"/>
  <c r="E76" i="9" s="1"/>
  <c r="B76" i="9" s="1"/>
  <c r="F76" i="9"/>
  <c r="H75" i="9"/>
  <c r="G75" i="9"/>
  <c r="F75" i="9"/>
  <c r="H74" i="9"/>
  <c r="E74" i="9" s="1"/>
  <c r="B74" i="9" s="1"/>
  <c r="G74" i="9"/>
  <c r="F74" i="9"/>
  <c r="H73" i="9"/>
  <c r="E73" i="9" s="1"/>
  <c r="B73" i="9" s="1"/>
  <c r="G73" i="9"/>
  <c r="F73" i="9"/>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E57" i="9" s="1"/>
  <c r="B57" i="9" s="1"/>
  <c r="G57" i="9"/>
  <c r="F57" i="9"/>
  <c r="H56" i="9"/>
  <c r="G56" i="9"/>
  <c r="E56" i="9" s="1"/>
  <c r="B56" i="9" s="1"/>
  <c r="F56" i="9"/>
  <c r="H55" i="9"/>
  <c r="G55" i="9"/>
  <c r="E55" i="9" s="1"/>
  <c r="B55" i="9" s="1"/>
  <c r="F55" i="9"/>
  <c r="H54" i="9"/>
  <c r="G54" i="9"/>
  <c r="F54" i="9"/>
  <c r="E54" i="9"/>
  <c r="B54" i="9" s="1"/>
  <c r="H53" i="9"/>
  <c r="E53" i="9" s="1"/>
  <c r="B53" i="9" s="1"/>
  <c r="G53" i="9"/>
  <c r="F53" i="9"/>
  <c r="H52" i="9"/>
  <c r="G52" i="9"/>
  <c r="E52" i="9" s="1"/>
  <c r="B52" i="9" s="1"/>
  <c r="F52" i="9"/>
  <c r="H51" i="9"/>
  <c r="G51" i="9"/>
  <c r="E51" i="9" s="1"/>
  <c r="B51" i="9" s="1"/>
  <c r="F51" i="9"/>
  <c r="H50" i="9"/>
  <c r="G50" i="9"/>
  <c r="F50" i="9"/>
  <c r="E50" i="9"/>
  <c r="B50" i="9" s="1"/>
  <c r="H49" i="9"/>
  <c r="E49" i="9" s="1"/>
  <c r="B49" i="9" s="1"/>
  <c r="G49" i="9"/>
  <c r="F49" i="9"/>
  <c r="H48" i="9"/>
  <c r="G48" i="9"/>
  <c r="E48" i="9" s="1"/>
  <c r="B48" i="9" s="1"/>
  <c r="F48" i="9"/>
  <c r="H47" i="9"/>
  <c r="G47" i="9"/>
  <c r="E47" i="9" s="1"/>
  <c r="B47" i="9" s="1"/>
  <c r="F47" i="9"/>
  <c r="H46" i="9"/>
  <c r="E46" i="9" s="1"/>
  <c r="B46" i="9" s="1"/>
  <c r="G46" i="9"/>
  <c r="F46" i="9"/>
  <c r="H45" i="9"/>
  <c r="E45" i="9" s="1"/>
  <c r="B45" i="9" s="1"/>
  <c r="G45" i="9"/>
  <c r="F45" i="9"/>
  <c r="H44" i="9"/>
  <c r="G44" i="9"/>
  <c r="F44" i="9"/>
  <c r="H43" i="9"/>
  <c r="G43" i="9"/>
  <c r="F43" i="9"/>
  <c r="H42" i="9"/>
  <c r="G42" i="9"/>
  <c r="F42" i="9"/>
  <c r="E42" i="9"/>
  <c r="B42" i="9" s="1"/>
  <c r="H41" i="9"/>
  <c r="E41" i="9" s="1"/>
  <c r="B41" i="9" s="1"/>
  <c r="G41" i="9"/>
  <c r="F41" i="9"/>
  <c r="H40" i="9"/>
  <c r="G40" i="9"/>
  <c r="F40" i="9"/>
  <c r="H39" i="9"/>
  <c r="G39" i="9"/>
  <c r="E39" i="9" s="1"/>
  <c r="B39" i="9" s="1"/>
  <c r="F39" i="9"/>
  <c r="H38" i="9"/>
  <c r="E38" i="9" s="1"/>
  <c r="B38" i="9" s="1"/>
  <c r="G38" i="9"/>
  <c r="F38" i="9"/>
  <c r="H37" i="9"/>
  <c r="E37" i="9" s="1"/>
  <c r="B37" i="9" s="1"/>
  <c r="G37" i="9"/>
  <c r="F37" i="9"/>
  <c r="H36" i="9"/>
  <c r="G36" i="9"/>
  <c r="E36" i="9" s="1"/>
  <c r="B36" i="9" s="1"/>
  <c r="F36" i="9"/>
  <c r="H35" i="9"/>
  <c r="G35" i="9"/>
  <c r="E35" i="9" s="1"/>
  <c r="B35" i="9" s="1"/>
  <c r="F35" i="9"/>
  <c r="H34" i="9"/>
  <c r="G34" i="9"/>
  <c r="F34" i="9"/>
  <c r="E34" i="9"/>
  <c r="B34" i="9" s="1"/>
  <c r="H33" i="9"/>
  <c r="E33" i="9" s="1"/>
  <c r="B33" i="9" s="1"/>
  <c r="G33" i="9"/>
  <c r="F33" i="9"/>
  <c r="H32" i="9"/>
  <c r="G32" i="9"/>
  <c r="E32" i="9" s="1"/>
  <c r="B32" i="9" s="1"/>
  <c r="F32" i="9"/>
  <c r="H31" i="9"/>
  <c r="G31" i="9"/>
  <c r="E31" i="9" s="1"/>
  <c r="B31" i="9" s="1"/>
  <c r="F31" i="9"/>
  <c r="H30" i="9"/>
  <c r="E30" i="9" s="1"/>
  <c r="B30" i="9" s="1"/>
  <c r="G30" i="9"/>
  <c r="F30" i="9"/>
  <c r="H29" i="9"/>
  <c r="E29" i="9" s="1"/>
  <c r="B29" i="9" s="1"/>
  <c r="G29" i="9"/>
  <c r="F29" i="9"/>
  <c r="H28" i="9"/>
  <c r="G28" i="9"/>
  <c r="E28" i="9" s="1"/>
  <c r="B28" i="9" s="1"/>
  <c r="F28" i="9"/>
  <c r="H27" i="9"/>
  <c r="G27" i="9"/>
  <c r="E27" i="9" s="1"/>
  <c r="B27" i="9" s="1"/>
  <c r="F27" i="9"/>
  <c r="H26" i="9"/>
  <c r="G26" i="9"/>
  <c r="F26" i="9"/>
  <c r="E26" i="9"/>
  <c r="B26" i="9" s="1"/>
  <c r="H25" i="9"/>
  <c r="E25" i="9" s="1"/>
  <c r="B25" i="9" s="1"/>
  <c r="G25" i="9"/>
  <c r="F25" i="9"/>
  <c r="H24" i="9"/>
  <c r="G24" i="9"/>
  <c r="E24" i="9" s="1"/>
  <c r="B24" i="9" s="1"/>
  <c r="F24" i="9"/>
  <c r="H23" i="9"/>
  <c r="G23" i="9"/>
  <c r="E23" i="9" s="1"/>
  <c r="B23" i="9" s="1"/>
  <c r="F23" i="9"/>
  <c r="H22" i="9"/>
  <c r="G22" i="9"/>
  <c r="F22" i="9"/>
  <c r="E22" i="9"/>
  <c r="B22" i="9" s="1"/>
  <c r="F21" i="9"/>
  <c r="F4" i="9"/>
  <c r="O3" i="9"/>
  <c r="G275" i="9" s="1"/>
  <c r="I3" i="9"/>
  <c r="H3" i="9"/>
  <c r="G3" i="9"/>
  <c r="D101" i="8"/>
  <c r="I36" i="3" s="1"/>
  <c r="D95" i="8"/>
  <c r="D90" i="8"/>
  <c r="D85" i="8"/>
  <c r="D80" i="8"/>
  <c r="D75" i="8"/>
  <c r="D70" i="8"/>
  <c r="D65" i="8"/>
  <c r="D60" i="8"/>
  <c r="D55" i="8"/>
  <c r="D50" i="8"/>
  <c r="D49" i="8" s="1"/>
  <c r="D44" i="8"/>
  <c r="D43" i="8" s="1"/>
  <c r="D36" i="8"/>
  <c r="D26" i="8"/>
  <c r="D24" i="8" s="1"/>
  <c r="D18" i="8"/>
  <c r="D8" i="8"/>
  <c r="D6" i="8"/>
  <c r="C1481" i="1" s="1"/>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D89" i="6" s="1"/>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49" i="5"/>
  <c r="F248" i="5"/>
  <c r="F247" i="5"/>
  <c r="F246" i="5"/>
  <c r="E246" i="5"/>
  <c r="D246" i="5"/>
  <c r="E245" i="5"/>
  <c r="F244" i="5"/>
  <c r="F243" i="5"/>
  <c r="F242" i="5"/>
  <c r="E242" i="5"/>
  <c r="D242" i="5"/>
  <c r="F241" i="5"/>
  <c r="F240" i="5"/>
  <c r="F239" i="5"/>
  <c r="E239" i="5"/>
  <c r="D239" i="5"/>
  <c r="D238" i="5" s="1"/>
  <c r="F238" i="5"/>
  <c r="E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D190" i="5" s="1"/>
  <c r="G309" i="9" s="1"/>
  <c r="E309" i="9" s="1"/>
  <c r="B309" i="9" s="1"/>
  <c r="F190" i="5"/>
  <c r="E190" i="5"/>
  <c r="H309" i="9" s="1"/>
  <c r="F189" i="5"/>
  <c r="F188" i="5"/>
  <c r="F187" i="5"/>
  <c r="F186" i="5"/>
  <c r="F185" i="5"/>
  <c r="F184" i="5"/>
  <c r="F183" i="5"/>
  <c r="F182" i="5"/>
  <c r="F181" i="5"/>
  <c r="F180" i="5"/>
  <c r="E180" i="5"/>
  <c r="E177" i="5" s="1"/>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F86" i="5"/>
  <c r="F85" i="5"/>
  <c r="F84" i="5"/>
  <c r="F83" i="5"/>
  <c r="F82" i="5"/>
  <c r="F81" i="5"/>
  <c r="F80" i="5"/>
  <c r="E79" i="5"/>
  <c r="E78" i="5" s="1"/>
  <c r="D79"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2" i="4" s="1"/>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69" i="4"/>
  <c r="F468" i="4"/>
  <c r="F467" i="4"/>
  <c r="F466" i="4"/>
  <c r="E466" i="4"/>
  <c r="D466" i="4"/>
  <c r="G166" i="9"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E421" i="4" s="1"/>
  <c r="E420" i="4" s="1"/>
  <c r="D427" i="4"/>
  <c r="F427" i="4" s="1"/>
  <c r="F426" i="4"/>
  <c r="F425" i="4"/>
  <c r="F424" i="4"/>
  <c r="F423" i="4"/>
  <c r="E422" i="4"/>
  <c r="D422" i="4"/>
  <c r="F422" i="4" s="1"/>
  <c r="E418" i="4"/>
  <c r="D413" i="1" s="1"/>
  <c r="D418" i="4"/>
  <c r="E417" i="4"/>
  <c r="F417" i="4" s="1"/>
  <c r="D417" i="4"/>
  <c r="D643" i="4" s="1"/>
  <c r="F643" i="4" s="1"/>
  <c r="F416" i="4"/>
  <c r="E416" i="4"/>
  <c r="D416" i="4"/>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E299" i="4" s="1"/>
  <c r="E298"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4"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E224" i="4" s="1"/>
  <c r="D228" i="4"/>
  <c r="F228" i="4" s="1"/>
  <c r="F227" i="4"/>
  <c r="F226" i="4"/>
  <c r="F225" i="4"/>
  <c r="E225" i="4"/>
  <c r="D225" i="4"/>
  <c r="F223" i="4"/>
  <c r="F222" i="4"/>
  <c r="F221" i="4"/>
  <c r="F220"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E134" i="4"/>
  <c r="E133" i="4" s="1"/>
  <c r="D134" i="4"/>
  <c r="D133"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E50" i="4" s="1"/>
  <c r="D54" i="4"/>
  <c r="F54" i="4" s="1"/>
  <c r="F53" i="4"/>
  <c r="F52" i="4"/>
  <c r="F51" i="4"/>
  <c r="E51" i="4"/>
  <c r="D51" i="4"/>
  <c r="D50" i="4"/>
  <c r="F49" i="4"/>
  <c r="F48" i="4"/>
  <c r="F47" i="4"/>
  <c r="F46" i="4"/>
  <c r="E45" i="4"/>
  <c r="E44" i="4" s="1"/>
  <c r="D45"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H25" i="3"/>
  <c r="G25" i="3"/>
  <c r="B25" i="3"/>
  <c r="I24" i="3"/>
  <c r="G24" i="3"/>
  <c r="B24" i="3"/>
  <c r="I23" i="3"/>
  <c r="G23" i="3"/>
  <c r="B23" i="3"/>
  <c r="G22" i="3"/>
  <c r="B22" i="3"/>
  <c r="G21" i="3"/>
  <c r="B21" i="3"/>
  <c r="I20"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H1575" i="1"/>
  <c r="G1575" i="1"/>
  <c r="C1575" i="1"/>
  <c r="H1574" i="1"/>
  <c r="G1574" i="1"/>
  <c r="C1574" i="1"/>
  <c r="C1573" i="1"/>
  <c r="H1573" i="1" s="1"/>
  <c r="H1572" i="1"/>
  <c r="C1572" i="1"/>
  <c r="G1572" i="1" s="1"/>
  <c r="H1571" i="1"/>
  <c r="G1571" i="1"/>
  <c r="C1571" i="1"/>
  <c r="C1570" i="1"/>
  <c r="H1570" i="1" s="1"/>
  <c r="G1569" i="1"/>
  <c r="C1569" i="1"/>
  <c r="H1569" i="1" s="1"/>
  <c r="C1568" i="1"/>
  <c r="G1568" i="1" s="1"/>
  <c r="H1567" i="1"/>
  <c r="G1567" i="1"/>
  <c r="C1567" i="1"/>
  <c r="H1566" i="1"/>
  <c r="G1566" i="1"/>
  <c r="C1566" i="1"/>
  <c r="C1565" i="1"/>
  <c r="H1565" i="1" s="1"/>
  <c r="H1564" i="1"/>
  <c r="C1564" i="1"/>
  <c r="G1564" i="1" s="1"/>
  <c r="H1563" i="1"/>
  <c r="G1563" i="1"/>
  <c r="C1563" i="1"/>
  <c r="C1562" i="1"/>
  <c r="H1562" i="1" s="1"/>
  <c r="G1561" i="1"/>
  <c r="C1561" i="1"/>
  <c r="H1561" i="1" s="1"/>
  <c r="C1560" i="1"/>
  <c r="G1560" i="1" s="1"/>
  <c r="H1559" i="1"/>
  <c r="G1559" i="1"/>
  <c r="C1559" i="1"/>
  <c r="H1558" i="1"/>
  <c r="G1558" i="1"/>
  <c r="C1558" i="1"/>
  <c r="C1557" i="1"/>
  <c r="H1557" i="1" s="1"/>
  <c r="H1556" i="1"/>
  <c r="C1556" i="1"/>
  <c r="G1556" i="1" s="1"/>
  <c r="H1555" i="1"/>
  <c r="G1555" i="1"/>
  <c r="C1555" i="1"/>
  <c r="C1554" i="1"/>
  <c r="H1554" i="1" s="1"/>
  <c r="G1553" i="1"/>
  <c r="C1553" i="1"/>
  <c r="H1553" i="1" s="1"/>
  <c r="C1552" i="1"/>
  <c r="G1552" i="1" s="1"/>
  <c r="H1551" i="1"/>
  <c r="G1551" i="1"/>
  <c r="C1551" i="1"/>
  <c r="H1550" i="1"/>
  <c r="G1550" i="1"/>
  <c r="C1550" i="1"/>
  <c r="C1549" i="1"/>
  <c r="H1549" i="1" s="1"/>
  <c r="H1548" i="1"/>
  <c r="C1548" i="1"/>
  <c r="G1548" i="1" s="1"/>
  <c r="H1547" i="1"/>
  <c r="G1547" i="1"/>
  <c r="C1547" i="1"/>
  <c r="C1546" i="1"/>
  <c r="H1546" i="1" s="1"/>
  <c r="G1545" i="1"/>
  <c r="C1545" i="1"/>
  <c r="H1545" i="1" s="1"/>
  <c r="C1544" i="1"/>
  <c r="H1543" i="1"/>
  <c r="G1543" i="1"/>
  <c r="C1543" i="1"/>
  <c r="H1542" i="1"/>
  <c r="G1542" i="1"/>
  <c r="C1542" i="1"/>
  <c r="C1541" i="1"/>
  <c r="H1540" i="1"/>
  <c r="C1540" i="1"/>
  <c r="G1540" i="1" s="1"/>
  <c r="H1539" i="1"/>
  <c r="G1539" i="1"/>
  <c r="C1539" i="1"/>
  <c r="C1538" i="1"/>
  <c r="G1537" i="1"/>
  <c r="C1537" i="1"/>
  <c r="H1537" i="1" s="1"/>
  <c r="C1536" i="1"/>
  <c r="H1535" i="1"/>
  <c r="G1535" i="1"/>
  <c r="C1535" i="1"/>
  <c r="H1534" i="1"/>
  <c r="G1534" i="1"/>
  <c r="C1534" i="1"/>
  <c r="C1533" i="1"/>
  <c r="H1532" i="1"/>
  <c r="C1532" i="1"/>
  <c r="G1532" i="1" s="1"/>
  <c r="H1531" i="1"/>
  <c r="G1531" i="1"/>
  <c r="C1531" i="1"/>
  <c r="C1530" i="1"/>
  <c r="G1529" i="1"/>
  <c r="C1529" i="1"/>
  <c r="H1529" i="1" s="1"/>
  <c r="C1528" i="1"/>
  <c r="H1527" i="1"/>
  <c r="G1527" i="1"/>
  <c r="C1527" i="1"/>
  <c r="H1526" i="1"/>
  <c r="G1526" i="1"/>
  <c r="C1526" i="1"/>
  <c r="C1525" i="1"/>
  <c r="H1524" i="1"/>
  <c r="C1524" i="1"/>
  <c r="G1524" i="1" s="1"/>
  <c r="H1523" i="1"/>
  <c r="G1523" i="1"/>
  <c r="C1523" i="1"/>
  <c r="C1522" i="1"/>
  <c r="G1521" i="1"/>
  <c r="C1521" i="1"/>
  <c r="H1521" i="1" s="1"/>
  <c r="C1520" i="1"/>
  <c r="H1519" i="1"/>
  <c r="G1519" i="1"/>
  <c r="C1519" i="1"/>
  <c r="H1518" i="1"/>
  <c r="G1518" i="1"/>
  <c r="C1518" i="1"/>
  <c r="H1516" i="1"/>
  <c r="C1516" i="1"/>
  <c r="G1516" i="1" s="1"/>
  <c r="H1515" i="1"/>
  <c r="G1515" i="1"/>
  <c r="C1515" i="1"/>
  <c r="C1514" i="1"/>
  <c r="G1513" i="1"/>
  <c r="C1513" i="1"/>
  <c r="H1513" i="1" s="1"/>
  <c r="C1512" i="1"/>
  <c r="H1511" i="1"/>
  <c r="G1511" i="1"/>
  <c r="C1511" i="1"/>
  <c r="C1510" i="1"/>
  <c r="H1510" i="1" s="1"/>
  <c r="C1509" i="1"/>
  <c r="H1508" i="1"/>
  <c r="C1508" i="1"/>
  <c r="G1508" i="1" s="1"/>
  <c r="H1507" i="1"/>
  <c r="G1507" i="1"/>
  <c r="C1507" i="1"/>
  <c r="C1506" i="1"/>
  <c r="G1505" i="1"/>
  <c r="C1505" i="1"/>
  <c r="H1505" i="1" s="1"/>
  <c r="C1504" i="1"/>
  <c r="G1503" i="1"/>
  <c r="C1503" i="1"/>
  <c r="H1503" i="1" s="1"/>
  <c r="C1502" i="1"/>
  <c r="H1502" i="1" s="1"/>
  <c r="C1501" i="1"/>
  <c r="H1500" i="1"/>
  <c r="C1500" i="1"/>
  <c r="G1500" i="1" s="1"/>
  <c r="C1499" i="1"/>
  <c r="G1499" i="1" s="1"/>
  <c r="C1498" i="1"/>
  <c r="G1497" i="1"/>
  <c r="C1497" i="1"/>
  <c r="H1497" i="1" s="1"/>
  <c r="C1496" i="1"/>
  <c r="H1495" i="1"/>
  <c r="G1495" i="1"/>
  <c r="C1495" i="1"/>
  <c r="H1494" i="1"/>
  <c r="G1494" i="1"/>
  <c r="C1494" i="1"/>
  <c r="C1493" i="1"/>
  <c r="H1492" i="1"/>
  <c r="C1492" i="1"/>
  <c r="G1492" i="1" s="1"/>
  <c r="H1491" i="1"/>
  <c r="C1491" i="1"/>
  <c r="G1491" i="1" s="1"/>
  <c r="C1490" i="1"/>
  <c r="G1489" i="1"/>
  <c r="C1489" i="1"/>
  <c r="H1489" i="1" s="1"/>
  <c r="C1488" i="1"/>
  <c r="H1487" i="1"/>
  <c r="G1487" i="1"/>
  <c r="C1487" i="1"/>
  <c r="C1486" i="1"/>
  <c r="H1486" i="1" s="1"/>
  <c r="C1485" i="1"/>
  <c r="H1484" i="1"/>
  <c r="C1484" i="1"/>
  <c r="G1484" i="1" s="1"/>
  <c r="H1483" i="1"/>
  <c r="C1483" i="1"/>
  <c r="G1483" i="1" s="1"/>
  <c r="C1482" i="1"/>
  <c r="C1480" i="1"/>
  <c r="D1479" i="1"/>
  <c r="C1479" i="1"/>
  <c r="H1478" i="1"/>
  <c r="G1478" i="1"/>
  <c r="I1478" i="1" s="1"/>
  <c r="D1478" i="1"/>
  <c r="C1478" i="1"/>
  <c r="J1478" i="1" s="1"/>
  <c r="G1477" i="1"/>
  <c r="I1477" i="1" s="1"/>
  <c r="D1477" i="1"/>
  <c r="C1477" i="1"/>
  <c r="H1477" i="1" s="1"/>
  <c r="D1476" i="1"/>
  <c r="C1476" i="1"/>
  <c r="D1475" i="1"/>
  <c r="C1475" i="1"/>
  <c r="G1475" i="1" s="1"/>
  <c r="J1474" i="1"/>
  <c r="D1474" i="1"/>
  <c r="C1474" i="1"/>
  <c r="H1473" i="1"/>
  <c r="G1473" i="1"/>
  <c r="I1473" i="1" s="1"/>
  <c r="D1473" i="1"/>
  <c r="C1473" i="1"/>
  <c r="J1473" i="1" s="1"/>
  <c r="G1472" i="1"/>
  <c r="I1472" i="1" s="1"/>
  <c r="D1472" i="1"/>
  <c r="C1472" i="1"/>
  <c r="H1472" i="1" s="1"/>
  <c r="H1471" i="1"/>
  <c r="D1471" i="1"/>
  <c r="C1471" i="1"/>
  <c r="H1470" i="1"/>
  <c r="D1470" i="1"/>
  <c r="C1470" i="1"/>
  <c r="G1470" i="1" s="1"/>
  <c r="D1469" i="1"/>
  <c r="C1469" i="1"/>
  <c r="D1468" i="1"/>
  <c r="C1468" i="1"/>
  <c r="H1467" i="1"/>
  <c r="G1467" i="1"/>
  <c r="I1467" i="1" s="1"/>
  <c r="D1467" i="1"/>
  <c r="C1467" i="1"/>
  <c r="J1467" i="1" s="1"/>
  <c r="I1466" i="1"/>
  <c r="G1466" i="1"/>
  <c r="D1466" i="1"/>
  <c r="C1466" i="1"/>
  <c r="H1466" i="1" s="1"/>
  <c r="D1465" i="1"/>
  <c r="C1465" i="1"/>
  <c r="J1464" i="1"/>
  <c r="D1464" i="1"/>
  <c r="C1464" i="1"/>
  <c r="H1463" i="1"/>
  <c r="G1463" i="1"/>
  <c r="I1463" i="1" s="1"/>
  <c r="D1463" i="1"/>
  <c r="C1463" i="1"/>
  <c r="J1463" i="1" s="1"/>
  <c r="G1462" i="1"/>
  <c r="I1462" i="1" s="1"/>
  <c r="D1462" i="1"/>
  <c r="C1462" i="1"/>
  <c r="H1462" i="1" s="1"/>
  <c r="D1461" i="1"/>
  <c r="G1461" i="1" s="1"/>
  <c r="C1461" i="1"/>
  <c r="H1460" i="1"/>
  <c r="G1460" i="1"/>
  <c r="I1460" i="1" s="1"/>
  <c r="D1460" i="1"/>
  <c r="C1460" i="1"/>
  <c r="J1460" i="1" s="1"/>
  <c r="D1459" i="1"/>
  <c r="C1459" i="1"/>
  <c r="J1459" i="1" s="1"/>
  <c r="D1458" i="1"/>
  <c r="C1458" i="1"/>
  <c r="G1457" i="1"/>
  <c r="D1457" i="1"/>
  <c r="C1457" i="1"/>
  <c r="H1456" i="1"/>
  <c r="G1456" i="1"/>
  <c r="D1456" i="1"/>
  <c r="C1456" i="1"/>
  <c r="J1456" i="1" s="1"/>
  <c r="J1455" i="1"/>
  <c r="D1455" i="1"/>
  <c r="C1455" i="1"/>
  <c r="G1454" i="1"/>
  <c r="D1454" i="1"/>
  <c r="C1454" i="1"/>
  <c r="H1454" i="1" s="1"/>
  <c r="D1453" i="1"/>
  <c r="G1453" i="1" s="1"/>
  <c r="C1453" i="1"/>
  <c r="H1452" i="1"/>
  <c r="G1452" i="1"/>
  <c r="I1452" i="1" s="1"/>
  <c r="D1452" i="1"/>
  <c r="C1452" i="1"/>
  <c r="J1452" i="1" s="1"/>
  <c r="D1451" i="1"/>
  <c r="C1451" i="1"/>
  <c r="J1451" i="1" s="1"/>
  <c r="D1450" i="1"/>
  <c r="C1450" i="1"/>
  <c r="G1449" i="1"/>
  <c r="D1449" i="1"/>
  <c r="C1449" i="1"/>
  <c r="H1448" i="1"/>
  <c r="G1448" i="1"/>
  <c r="D1448" i="1"/>
  <c r="C1448" i="1"/>
  <c r="J1448" i="1" s="1"/>
  <c r="J1447" i="1"/>
  <c r="D1447" i="1"/>
  <c r="C1447" i="1"/>
  <c r="D1446" i="1"/>
  <c r="C1446" i="1"/>
  <c r="D1445" i="1"/>
  <c r="C1445" i="1"/>
  <c r="G1444" i="1"/>
  <c r="D1444" i="1"/>
  <c r="C1444" i="1"/>
  <c r="I1443" i="1"/>
  <c r="H1443" i="1"/>
  <c r="D1443" i="1"/>
  <c r="C1443" i="1"/>
  <c r="G1443" i="1" s="1"/>
  <c r="J1442" i="1"/>
  <c r="H1442" i="1"/>
  <c r="D1442" i="1"/>
  <c r="G1442" i="1" s="1"/>
  <c r="C1442" i="1"/>
  <c r="J1441" i="1"/>
  <c r="D1441" i="1"/>
  <c r="C1441" i="1"/>
  <c r="D1440" i="1"/>
  <c r="C1440" i="1"/>
  <c r="H1439" i="1"/>
  <c r="I1439" i="1" s="1"/>
  <c r="D1439" i="1"/>
  <c r="C1439" i="1"/>
  <c r="G1439" i="1" s="1"/>
  <c r="D1438" i="1"/>
  <c r="H1438" i="1" s="1"/>
  <c r="C1438" i="1"/>
  <c r="D1437" i="1"/>
  <c r="C1437" i="1"/>
  <c r="D1436" i="1"/>
  <c r="C1436" i="1"/>
  <c r="D1434" i="1"/>
  <c r="H1434" i="1" s="1"/>
  <c r="C1434" i="1"/>
  <c r="D1433" i="1"/>
  <c r="C1433" i="1"/>
  <c r="D1432" i="1"/>
  <c r="C1432" i="1"/>
  <c r="H1431" i="1"/>
  <c r="D1431" i="1"/>
  <c r="C1431" i="1"/>
  <c r="G1431" i="1" s="1"/>
  <c r="H1430" i="1"/>
  <c r="D1430" i="1"/>
  <c r="C1430" i="1"/>
  <c r="D1429" i="1"/>
  <c r="C1429" i="1"/>
  <c r="D1428" i="1"/>
  <c r="H1428" i="1" s="1"/>
  <c r="C1428" i="1"/>
  <c r="G1427" i="1"/>
  <c r="D1427" i="1"/>
  <c r="H1427" i="1" s="1"/>
  <c r="C1427" i="1"/>
  <c r="G1426" i="1"/>
  <c r="D1426" i="1"/>
  <c r="H1426" i="1" s="1"/>
  <c r="C1426" i="1"/>
  <c r="D1425" i="1"/>
  <c r="C1425" i="1"/>
  <c r="D1424" i="1"/>
  <c r="H1424" i="1" s="1"/>
  <c r="C1424" i="1"/>
  <c r="D1423" i="1"/>
  <c r="D1422" i="1"/>
  <c r="C1422" i="1"/>
  <c r="D1421" i="1"/>
  <c r="H1421" i="1" s="1"/>
  <c r="C1421" i="1"/>
  <c r="G1420" i="1"/>
  <c r="D1420" i="1"/>
  <c r="H1420" i="1" s="1"/>
  <c r="C1420" i="1"/>
  <c r="G1419" i="1"/>
  <c r="D1419" i="1"/>
  <c r="H1419" i="1" s="1"/>
  <c r="C1419" i="1"/>
  <c r="D1418" i="1"/>
  <c r="C1418" i="1"/>
  <c r="D1417" i="1"/>
  <c r="H1417" i="1" s="1"/>
  <c r="C1417" i="1"/>
  <c r="G1416" i="1"/>
  <c r="D1416" i="1"/>
  <c r="H1416" i="1" s="1"/>
  <c r="C1416" i="1"/>
  <c r="G1415" i="1"/>
  <c r="D1415" i="1"/>
  <c r="H1415" i="1" s="1"/>
  <c r="C1415" i="1"/>
  <c r="D1414" i="1"/>
  <c r="C1414" i="1"/>
  <c r="D1413" i="1"/>
  <c r="H1413" i="1" s="1"/>
  <c r="C1413" i="1"/>
  <c r="G1412" i="1"/>
  <c r="D1412" i="1"/>
  <c r="H1412" i="1" s="1"/>
  <c r="C1412" i="1"/>
  <c r="G1411" i="1"/>
  <c r="D1411" i="1"/>
  <c r="H1411" i="1" s="1"/>
  <c r="C1411" i="1"/>
  <c r="D1410" i="1"/>
  <c r="C1410" i="1"/>
  <c r="D1409" i="1"/>
  <c r="H1409" i="1" s="1"/>
  <c r="C1409" i="1"/>
  <c r="D1408" i="1"/>
  <c r="D1407" i="1"/>
  <c r="C1407" i="1"/>
  <c r="D1406" i="1"/>
  <c r="H1406" i="1" s="1"/>
  <c r="C1406" i="1"/>
  <c r="D1405" i="1"/>
  <c r="H1405" i="1" s="1"/>
  <c r="C1405" i="1"/>
  <c r="G1404" i="1"/>
  <c r="D1404" i="1"/>
  <c r="H1404" i="1" s="1"/>
  <c r="C1404" i="1"/>
  <c r="D1403" i="1"/>
  <c r="C1403" i="1"/>
  <c r="D1402" i="1"/>
  <c r="H1402" i="1" s="1"/>
  <c r="C1402" i="1"/>
  <c r="D1401" i="1"/>
  <c r="H1401" i="1" s="1"/>
  <c r="C1401" i="1"/>
  <c r="G1400" i="1"/>
  <c r="D1400" i="1"/>
  <c r="H1400" i="1" s="1"/>
  <c r="C1400" i="1"/>
  <c r="D1399" i="1"/>
  <c r="C1399" i="1"/>
  <c r="D1398" i="1"/>
  <c r="H1398" i="1" s="1"/>
  <c r="C1398" i="1"/>
  <c r="D1397" i="1"/>
  <c r="H1397" i="1" s="1"/>
  <c r="C1397" i="1"/>
  <c r="G1396" i="1"/>
  <c r="D1396" i="1"/>
  <c r="H1396" i="1" s="1"/>
  <c r="C1396" i="1"/>
  <c r="D1395" i="1"/>
  <c r="C1395" i="1"/>
  <c r="D1394" i="1"/>
  <c r="H1394" i="1" s="1"/>
  <c r="C1394" i="1"/>
  <c r="D1393" i="1"/>
  <c r="H1393" i="1" s="1"/>
  <c r="C1393" i="1"/>
  <c r="G1392" i="1"/>
  <c r="D1392" i="1"/>
  <c r="H1392" i="1" s="1"/>
  <c r="C1392" i="1"/>
  <c r="D1391" i="1"/>
  <c r="C1391" i="1"/>
  <c r="D1390" i="1"/>
  <c r="H1390" i="1" s="1"/>
  <c r="C1390" i="1"/>
  <c r="D1389" i="1"/>
  <c r="H1389" i="1" s="1"/>
  <c r="C1389" i="1"/>
  <c r="G1388" i="1"/>
  <c r="D1388" i="1"/>
  <c r="H1388" i="1" s="1"/>
  <c r="C1388" i="1"/>
  <c r="D1387" i="1"/>
  <c r="C1387" i="1"/>
  <c r="D1386" i="1"/>
  <c r="H1386" i="1" s="1"/>
  <c r="C1386" i="1"/>
  <c r="D1385" i="1"/>
  <c r="H1385" i="1" s="1"/>
  <c r="C1385" i="1"/>
  <c r="G1384" i="1"/>
  <c r="D1384" i="1"/>
  <c r="H1384" i="1" s="1"/>
  <c r="C1384" i="1"/>
  <c r="D1383" i="1"/>
  <c r="C1383" i="1"/>
  <c r="D1382" i="1"/>
  <c r="H1382" i="1" s="1"/>
  <c r="C1382" i="1"/>
  <c r="G1381" i="1"/>
  <c r="D1381" i="1"/>
  <c r="H1381" i="1" s="1"/>
  <c r="C1381" i="1"/>
  <c r="G1380" i="1"/>
  <c r="D1380" i="1"/>
  <c r="H1380" i="1" s="1"/>
  <c r="C1380" i="1"/>
  <c r="D1379" i="1"/>
  <c r="C1379" i="1"/>
  <c r="D1378" i="1"/>
  <c r="H1378" i="1" s="1"/>
  <c r="C1378" i="1"/>
  <c r="G1377" i="1"/>
  <c r="D1377" i="1"/>
  <c r="H1377" i="1" s="1"/>
  <c r="C1377" i="1"/>
  <c r="G1376" i="1"/>
  <c r="D1376" i="1"/>
  <c r="H1376" i="1" s="1"/>
  <c r="C1376" i="1"/>
  <c r="D1375" i="1"/>
  <c r="C1375" i="1"/>
  <c r="D1374" i="1"/>
  <c r="H1374" i="1" s="1"/>
  <c r="C1374" i="1"/>
  <c r="G1373" i="1"/>
  <c r="D1373" i="1"/>
  <c r="H1373" i="1" s="1"/>
  <c r="C1373" i="1"/>
  <c r="G1372" i="1"/>
  <c r="D1372" i="1"/>
  <c r="H1372" i="1" s="1"/>
  <c r="C1372" i="1"/>
  <c r="D1371" i="1"/>
  <c r="C1371" i="1"/>
  <c r="D1370" i="1"/>
  <c r="H1370" i="1" s="1"/>
  <c r="C1370" i="1"/>
  <c r="G1369" i="1"/>
  <c r="D1369" i="1"/>
  <c r="H1369" i="1" s="1"/>
  <c r="C1369" i="1"/>
  <c r="G1368" i="1"/>
  <c r="D1368" i="1"/>
  <c r="H1368" i="1" s="1"/>
  <c r="C1368" i="1"/>
  <c r="D1367" i="1"/>
  <c r="C1367" i="1"/>
  <c r="D1366" i="1"/>
  <c r="H1366" i="1" s="1"/>
  <c r="C1366" i="1"/>
  <c r="G1365" i="1"/>
  <c r="D1365" i="1"/>
  <c r="H1365" i="1" s="1"/>
  <c r="C1365" i="1"/>
  <c r="G1364" i="1"/>
  <c r="D1364" i="1"/>
  <c r="H1364" i="1" s="1"/>
  <c r="C1364" i="1"/>
  <c r="D1363" i="1"/>
  <c r="C1363" i="1"/>
  <c r="D1362" i="1"/>
  <c r="H1362" i="1" s="1"/>
  <c r="C1362" i="1"/>
  <c r="G1361" i="1"/>
  <c r="D1361" i="1"/>
  <c r="H1361" i="1" s="1"/>
  <c r="C1361" i="1"/>
  <c r="G1360" i="1"/>
  <c r="D1360" i="1"/>
  <c r="H1360" i="1" s="1"/>
  <c r="C1360" i="1"/>
  <c r="D1359" i="1"/>
  <c r="C1359" i="1"/>
  <c r="D1358" i="1"/>
  <c r="H1358" i="1" s="1"/>
  <c r="C1358" i="1"/>
  <c r="G1357" i="1"/>
  <c r="D1357" i="1"/>
  <c r="H1357" i="1" s="1"/>
  <c r="C1357" i="1"/>
  <c r="G1356" i="1"/>
  <c r="D1356" i="1"/>
  <c r="H1356" i="1" s="1"/>
  <c r="C1356" i="1"/>
  <c r="D1355" i="1"/>
  <c r="C1355" i="1"/>
  <c r="D1354" i="1"/>
  <c r="H1354" i="1" s="1"/>
  <c r="C1354" i="1"/>
  <c r="G1353" i="1"/>
  <c r="D1353" i="1"/>
  <c r="H1353" i="1" s="1"/>
  <c r="C1353" i="1"/>
  <c r="G1352" i="1"/>
  <c r="D1352" i="1"/>
  <c r="H1352" i="1" s="1"/>
  <c r="C1352" i="1"/>
  <c r="D1351" i="1"/>
  <c r="C1351" i="1"/>
  <c r="D1350" i="1"/>
  <c r="H1350" i="1" s="1"/>
  <c r="C1350" i="1"/>
  <c r="G1349" i="1"/>
  <c r="D1349" i="1"/>
  <c r="H1349" i="1" s="1"/>
  <c r="C1349" i="1"/>
  <c r="G1348" i="1"/>
  <c r="D1348" i="1"/>
  <c r="H1348" i="1" s="1"/>
  <c r="C1348" i="1"/>
  <c r="D1347" i="1"/>
  <c r="C1347" i="1"/>
  <c r="D1346" i="1"/>
  <c r="H1346" i="1" s="1"/>
  <c r="C1346" i="1"/>
  <c r="G1345" i="1"/>
  <c r="D1345" i="1"/>
  <c r="H1345" i="1" s="1"/>
  <c r="C1345" i="1"/>
  <c r="G1344" i="1"/>
  <c r="D1344" i="1"/>
  <c r="H1344" i="1" s="1"/>
  <c r="C1344" i="1"/>
  <c r="D1343" i="1"/>
  <c r="C1343" i="1"/>
  <c r="D1342" i="1"/>
  <c r="H1342" i="1" s="1"/>
  <c r="C1342" i="1"/>
  <c r="G1341" i="1"/>
  <c r="D1341" i="1"/>
  <c r="H1341" i="1" s="1"/>
  <c r="C1341" i="1"/>
  <c r="G1340" i="1"/>
  <c r="D1340" i="1"/>
  <c r="H1340" i="1" s="1"/>
  <c r="C1340" i="1"/>
  <c r="D1339" i="1"/>
  <c r="C1339" i="1"/>
  <c r="D1338" i="1"/>
  <c r="H1338" i="1" s="1"/>
  <c r="C1338" i="1"/>
  <c r="G1337" i="1"/>
  <c r="D1337" i="1"/>
  <c r="H1337" i="1" s="1"/>
  <c r="C1337" i="1"/>
  <c r="H1336" i="1"/>
  <c r="D1336" i="1"/>
  <c r="G1336" i="1" s="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D1221" i="1"/>
  <c r="C1221" i="1"/>
  <c r="D1220" i="1"/>
  <c r="C1220" i="1"/>
  <c r="D1219" i="1"/>
  <c r="C1219" i="1"/>
  <c r="D1218" i="1"/>
  <c r="C1218" i="1"/>
  <c r="D1217" i="1"/>
  <c r="C1217" i="1"/>
  <c r="D1216" i="1"/>
  <c r="C1216" i="1"/>
  <c r="D1215" i="1"/>
  <c r="C1215" i="1"/>
  <c r="D1214"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3" i="1"/>
  <c r="H1183" i="1" s="1"/>
  <c r="C1183"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D1167" i="1"/>
  <c r="H1167" i="1" s="1"/>
  <c r="C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D1123" i="1"/>
  <c r="C1123" i="1"/>
  <c r="D1122" i="1"/>
  <c r="C1122" i="1"/>
  <c r="D1121" i="1"/>
  <c r="C1121" i="1"/>
  <c r="D1120" i="1"/>
  <c r="C1120" i="1"/>
  <c r="D1119" i="1"/>
  <c r="C1119" i="1"/>
  <c r="D1118" i="1"/>
  <c r="C1118" i="1"/>
  <c r="D1117" i="1"/>
  <c r="C1117" i="1"/>
  <c r="G1116" i="1"/>
  <c r="D1116" i="1"/>
  <c r="H1116" i="1" s="1"/>
  <c r="C1116" i="1"/>
  <c r="G1115" i="1"/>
  <c r="D1115" i="1"/>
  <c r="H1115" i="1" s="1"/>
  <c r="C1115" i="1"/>
  <c r="G1114" i="1"/>
  <c r="D1114" i="1"/>
  <c r="H1114" i="1" s="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G909" i="1"/>
  <c r="D909" i="1"/>
  <c r="C909" i="1"/>
  <c r="G908" i="1"/>
  <c r="D908" i="1"/>
  <c r="C908" i="1"/>
  <c r="D907" i="1"/>
  <c r="C907" i="1"/>
  <c r="G907" i="1" s="1"/>
  <c r="D906" i="1"/>
  <c r="C906" i="1"/>
  <c r="G905" i="1"/>
  <c r="D905" i="1"/>
  <c r="C905" i="1"/>
  <c r="G904" i="1"/>
  <c r="D904" i="1"/>
  <c r="C904" i="1"/>
  <c r="D903" i="1"/>
  <c r="C903" i="1"/>
  <c r="D902" i="1"/>
  <c r="C902" i="1"/>
  <c r="G901" i="1"/>
  <c r="D901" i="1"/>
  <c r="C901" i="1"/>
  <c r="G900" i="1"/>
  <c r="D900" i="1"/>
  <c r="C900" i="1"/>
  <c r="D899" i="1"/>
  <c r="C899" i="1"/>
  <c r="G899" i="1" s="1"/>
  <c r="D898" i="1"/>
  <c r="C898" i="1"/>
  <c r="G897" i="1"/>
  <c r="D897" i="1"/>
  <c r="C897" i="1"/>
  <c r="G896" i="1"/>
  <c r="D896" i="1"/>
  <c r="C896" i="1"/>
  <c r="D895" i="1"/>
  <c r="C895" i="1"/>
  <c r="D894" i="1"/>
  <c r="C894" i="1"/>
  <c r="G893" i="1"/>
  <c r="D893" i="1"/>
  <c r="C893" i="1"/>
  <c r="G892" i="1"/>
  <c r="D892" i="1"/>
  <c r="C892" i="1"/>
  <c r="D891" i="1"/>
  <c r="C891" i="1"/>
  <c r="G891" i="1" s="1"/>
  <c r="D890" i="1"/>
  <c r="C890" i="1"/>
  <c r="G889" i="1"/>
  <c r="D889" i="1"/>
  <c r="C889" i="1"/>
  <c r="G888" i="1"/>
  <c r="D888" i="1"/>
  <c r="C888" i="1"/>
  <c r="D887" i="1"/>
  <c r="C887" i="1"/>
  <c r="G887" i="1" s="1"/>
  <c r="D886" i="1"/>
  <c r="C886" i="1"/>
  <c r="G885" i="1"/>
  <c r="D885" i="1"/>
  <c r="C885" i="1"/>
  <c r="G884" i="1"/>
  <c r="D884" i="1"/>
  <c r="C884" i="1"/>
  <c r="D883" i="1"/>
  <c r="C883" i="1"/>
  <c r="G883" i="1" s="1"/>
  <c r="D882" i="1"/>
  <c r="C882" i="1"/>
  <c r="G881" i="1"/>
  <c r="D881" i="1"/>
  <c r="C881" i="1"/>
  <c r="G880" i="1"/>
  <c r="D880" i="1"/>
  <c r="C880" i="1"/>
  <c r="H880" i="1" s="1"/>
  <c r="D879" i="1"/>
  <c r="C879" i="1"/>
  <c r="G879" i="1" s="1"/>
  <c r="D878" i="1"/>
  <c r="C878" i="1"/>
  <c r="D877" i="1"/>
  <c r="G877" i="1" s="1"/>
  <c r="C877" i="1"/>
  <c r="G876" i="1"/>
  <c r="D876" i="1"/>
  <c r="C876" i="1"/>
  <c r="H876" i="1" s="1"/>
  <c r="D875" i="1"/>
  <c r="C875" i="1"/>
  <c r="D874" i="1"/>
  <c r="C874" i="1"/>
  <c r="D873" i="1"/>
  <c r="G873" i="1" s="1"/>
  <c r="C873" i="1"/>
  <c r="G872" i="1"/>
  <c r="D872" i="1"/>
  <c r="C872" i="1"/>
  <c r="H872" i="1" s="1"/>
  <c r="D871" i="1"/>
  <c r="C871" i="1"/>
  <c r="G871" i="1" s="1"/>
  <c r="D870" i="1"/>
  <c r="C870" i="1"/>
  <c r="D869" i="1"/>
  <c r="G869" i="1" s="1"/>
  <c r="C869" i="1"/>
  <c r="G868" i="1"/>
  <c r="D868" i="1"/>
  <c r="C868" i="1"/>
  <c r="H868" i="1" s="1"/>
  <c r="D867" i="1"/>
  <c r="C867" i="1"/>
  <c r="D866" i="1"/>
  <c r="C866" i="1"/>
  <c r="D865" i="1"/>
  <c r="G865" i="1" s="1"/>
  <c r="C865" i="1"/>
  <c r="G864" i="1"/>
  <c r="D864" i="1"/>
  <c r="C864" i="1"/>
  <c r="H864" i="1" s="1"/>
  <c r="D863" i="1"/>
  <c r="C863" i="1"/>
  <c r="G863" i="1" s="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8" i="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H551" i="1" s="1"/>
  <c r="G550" i="1"/>
  <c r="D550" i="1"/>
  <c r="C550" i="1"/>
  <c r="H550" i="1" s="1"/>
  <c r="G549" i="1"/>
  <c r="D549" i="1"/>
  <c r="C549" i="1"/>
  <c r="H549" i="1" s="1"/>
  <c r="D548" i="1"/>
  <c r="C548" i="1"/>
  <c r="H548" i="1" s="1"/>
  <c r="D547" i="1"/>
  <c r="C547" i="1"/>
  <c r="H547" i="1" s="1"/>
  <c r="G546" i="1"/>
  <c r="D546" i="1"/>
  <c r="C546" i="1"/>
  <c r="H546" i="1" s="1"/>
  <c r="G545" i="1"/>
  <c r="D545" i="1"/>
  <c r="C545" i="1"/>
  <c r="H545" i="1" s="1"/>
  <c r="D544" i="1"/>
  <c r="C544" i="1"/>
  <c r="H544" i="1" s="1"/>
  <c r="D543" i="1"/>
  <c r="C543" i="1"/>
  <c r="H543" i="1" s="1"/>
  <c r="G542" i="1"/>
  <c r="D542" i="1"/>
  <c r="C542" i="1"/>
  <c r="H542" i="1" s="1"/>
  <c r="G541" i="1"/>
  <c r="D541" i="1"/>
  <c r="C541" i="1"/>
  <c r="H541" i="1" s="1"/>
  <c r="D540" i="1"/>
  <c r="C540" i="1"/>
  <c r="H540" i="1" s="1"/>
  <c r="D539" i="1"/>
  <c r="C539" i="1"/>
  <c r="H539" i="1" s="1"/>
  <c r="G538" i="1"/>
  <c r="D538" i="1"/>
  <c r="C538" i="1"/>
  <c r="H538" i="1" s="1"/>
  <c r="G537" i="1"/>
  <c r="D537" i="1"/>
  <c r="C537" i="1"/>
  <c r="H537" i="1" s="1"/>
  <c r="D536" i="1"/>
  <c r="C536" i="1"/>
  <c r="H536" i="1" s="1"/>
  <c r="D535" i="1"/>
  <c r="C535" i="1"/>
  <c r="H535" i="1" s="1"/>
  <c r="G534" i="1"/>
  <c r="D534" i="1"/>
  <c r="C534" i="1"/>
  <c r="H534" i="1" s="1"/>
  <c r="G533" i="1"/>
  <c r="D533" i="1"/>
  <c r="C533" i="1"/>
  <c r="H533" i="1" s="1"/>
  <c r="D532" i="1"/>
  <c r="C532" i="1"/>
  <c r="H532" i="1" s="1"/>
  <c r="D531" i="1"/>
  <c r="C531" i="1"/>
  <c r="H531" i="1" s="1"/>
  <c r="G530" i="1"/>
  <c r="D530" i="1"/>
  <c r="C530" i="1"/>
  <c r="H530" i="1" s="1"/>
  <c r="G529" i="1"/>
  <c r="D529" i="1"/>
  <c r="C529" i="1"/>
  <c r="H529" i="1" s="1"/>
  <c r="D528" i="1"/>
  <c r="C528" i="1"/>
  <c r="H528" i="1" s="1"/>
  <c r="D527" i="1"/>
  <c r="C527" i="1"/>
  <c r="H527" i="1" s="1"/>
  <c r="G526" i="1"/>
  <c r="D526" i="1"/>
  <c r="C526" i="1"/>
  <c r="H526" i="1" s="1"/>
  <c r="G525" i="1"/>
  <c r="D525" i="1"/>
  <c r="C525" i="1"/>
  <c r="H525" i="1" s="1"/>
  <c r="D524" i="1"/>
  <c r="C524" i="1"/>
  <c r="H524" i="1" s="1"/>
  <c r="D523" i="1"/>
  <c r="C523" i="1"/>
  <c r="H523" i="1" s="1"/>
  <c r="D521" i="1"/>
  <c r="C521" i="1"/>
  <c r="H521" i="1" s="1"/>
  <c r="D520" i="1"/>
  <c r="C520" i="1"/>
  <c r="H520" i="1" s="1"/>
  <c r="G519" i="1"/>
  <c r="D519" i="1"/>
  <c r="C519" i="1"/>
  <c r="H519" i="1" s="1"/>
  <c r="G518" i="1"/>
  <c r="D518" i="1"/>
  <c r="C518" i="1"/>
  <c r="H518" i="1" s="1"/>
  <c r="D517" i="1"/>
  <c r="C517" i="1"/>
  <c r="H517" i="1" s="1"/>
  <c r="D516" i="1"/>
  <c r="C516" i="1"/>
  <c r="H516" i="1" s="1"/>
  <c r="G515" i="1"/>
  <c r="D515" i="1"/>
  <c r="C515" i="1"/>
  <c r="H515" i="1" s="1"/>
  <c r="G514" i="1"/>
  <c r="D514" i="1"/>
  <c r="C514" i="1"/>
  <c r="H514" i="1" s="1"/>
  <c r="D513" i="1"/>
  <c r="C513" i="1"/>
  <c r="H513" i="1" s="1"/>
  <c r="D512" i="1"/>
  <c r="C512" i="1"/>
  <c r="H512" i="1" s="1"/>
  <c r="G511" i="1"/>
  <c r="D511" i="1"/>
  <c r="C511" i="1"/>
  <c r="H511" i="1" s="1"/>
  <c r="G510" i="1"/>
  <c r="D510" i="1"/>
  <c r="C510" i="1"/>
  <c r="H510" i="1" s="1"/>
  <c r="D509" i="1"/>
  <c r="D508" i="1"/>
  <c r="C508" i="1"/>
  <c r="H508" i="1" s="1"/>
  <c r="G507" i="1"/>
  <c r="D507" i="1"/>
  <c r="C507" i="1"/>
  <c r="H507" i="1" s="1"/>
  <c r="G506" i="1"/>
  <c r="D506" i="1"/>
  <c r="C506" i="1"/>
  <c r="H506" i="1" s="1"/>
  <c r="D505" i="1"/>
  <c r="C505" i="1"/>
  <c r="H505" i="1" s="1"/>
  <c r="D504" i="1"/>
  <c r="C504" i="1"/>
  <c r="H504" i="1" s="1"/>
  <c r="G503" i="1"/>
  <c r="D503" i="1"/>
  <c r="C503" i="1"/>
  <c r="H503" i="1" s="1"/>
  <c r="G502" i="1"/>
  <c r="D502" i="1"/>
  <c r="C502" i="1"/>
  <c r="H502" i="1" s="1"/>
  <c r="D501" i="1"/>
  <c r="C501" i="1"/>
  <c r="H501" i="1" s="1"/>
  <c r="D500" i="1"/>
  <c r="C500" i="1"/>
  <c r="H500" i="1" s="1"/>
  <c r="G499" i="1"/>
  <c r="D499" i="1"/>
  <c r="C499" i="1"/>
  <c r="H499" i="1" s="1"/>
  <c r="G498" i="1"/>
  <c r="D498" i="1"/>
  <c r="C498" i="1"/>
  <c r="H498" i="1" s="1"/>
  <c r="D497" i="1"/>
  <c r="C497" i="1"/>
  <c r="H497" i="1" s="1"/>
  <c r="D496" i="1"/>
  <c r="C496" i="1"/>
  <c r="H496" i="1" s="1"/>
  <c r="G495" i="1"/>
  <c r="D495" i="1"/>
  <c r="C495" i="1"/>
  <c r="H495" i="1" s="1"/>
  <c r="G494" i="1"/>
  <c r="D494" i="1"/>
  <c r="C494" i="1"/>
  <c r="H494" i="1" s="1"/>
  <c r="D493" i="1"/>
  <c r="C493" i="1"/>
  <c r="H493" i="1" s="1"/>
  <c r="D492" i="1"/>
  <c r="C492" i="1"/>
  <c r="H492" i="1" s="1"/>
  <c r="G491" i="1"/>
  <c r="D491" i="1"/>
  <c r="C491" i="1"/>
  <c r="H491" i="1" s="1"/>
  <c r="G490" i="1"/>
  <c r="D490" i="1"/>
  <c r="C490" i="1"/>
  <c r="H490" i="1" s="1"/>
  <c r="D489" i="1"/>
  <c r="C489" i="1"/>
  <c r="H489" i="1" s="1"/>
  <c r="D488" i="1"/>
  <c r="C488" i="1"/>
  <c r="H488" i="1" s="1"/>
  <c r="G487" i="1"/>
  <c r="D487" i="1"/>
  <c r="C487" i="1"/>
  <c r="H487" i="1" s="1"/>
  <c r="G486" i="1"/>
  <c r="D486" i="1"/>
  <c r="C486" i="1"/>
  <c r="H486" i="1" s="1"/>
  <c r="D485" i="1"/>
  <c r="C485" i="1"/>
  <c r="H485" i="1" s="1"/>
  <c r="D484" i="1"/>
  <c r="C484" i="1"/>
  <c r="H484" i="1" s="1"/>
  <c r="G483" i="1"/>
  <c r="D483" i="1"/>
  <c r="C483" i="1"/>
  <c r="H483" i="1" s="1"/>
  <c r="G482" i="1"/>
  <c r="D482" i="1"/>
  <c r="C482" i="1"/>
  <c r="H482" i="1" s="1"/>
  <c r="D481" i="1"/>
  <c r="C481" i="1"/>
  <c r="H481" i="1" s="1"/>
  <c r="D480" i="1"/>
  <c r="C480" i="1"/>
  <c r="H480" i="1" s="1"/>
  <c r="G479" i="1"/>
  <c r="D479" i="1"/>
  <c r="C479" i="1"/>
  <c r="H479" i="1" s="1"/>
  <c r="G478" i="1"/>
  <c r="D478" i="1"/>
  <c r="C478" i="1"/>
  <c r="H478" i="1" s="1"/>
  <c r="D477" i="1"/>
  <c r="C477" i="1"/>
  <c r="H477" i="1" s="1"/>
  <c r="D476" i="1"/>
  <c r="C476" i="1"/>
  <c r="H476" i="1" s="1"/>
  <c r="G475" i="1"/>
  <c r="D475" i="1"/>
  <c r="C475" i="1"/>
  <c r="H475" i="1" s="1"/>
  <c r="G474" i="1"/>
  <c r="D474" i="1"/>
  <c r="C474" i="1"/>
  <c r="H474" i="1" s="1"/>
  <c r="D473" i="1"/>
  <c r="C473" i="1"/>
  <c r="H473" i="1" s="1"/>
  <c r="D472" i="1"/>
  <c r="C472" i="1"/>
  <c r="H472" i="1" s="1"/>
  <c r="G471" i="1"/>
  <c r="D471" i="1"/>
  <c r="C471" i="1"/>
  <c r="H471" i="1" s="1"/>
  <c r="G470" i="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4" i="1"/>
  <c r="C413" i="1"/>
  <c r="C412" i="1"/>
  <c r="D411" i="1"/>
  <c r="C411" i="1"/>
  <c r="D406" i="1"/>
  <c r="C406" i="1"/>
  <c r="H406" i="1" s="1"/>
  <c r="D405" i="1"/>
  <c r="C405" i="1"/>
  <c r="H405" i="1" s="1"/>
  <c r="D404" i="1"/>
  <c r="C404" i="1"/>
  <c r="H404" i="1" s="1"/>
  <c r="H401" i="1"/>
  <c r="D401" i="1"/>
  <c r="G401" i="1" s="1"/>
  <c r="C401" i="1"/>
  <c r="H400" i="1"/>
  <c r="G400" i="1"/>
  <c r="D400" i="1"/>
  <c r="C400" i="1"/>
  <c r="H399" i="1"/>
  <c r="G399" i="1"/>
  <c r="D399" i="1"/>
  <c r="C399" i="1"/>
  <c r="H398" i="1"/>
  <c r="G398" i="1"/>
  <c r="D398" i="1"/>
  <c r="C398"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G290" i="1"/>
  <c r="D290" i="1"/>
  <c r="H290" i="1" s="1"/>
  <c r="C290" i="1"/>
  <c r="G289" i="1"/>
  <c r="D289" i="1"/>
  <c r="H289" i="1" s="1"/>
  <c r="C289" i="1"/>
  <c r="D288" i="1"/>
  <c r="G288" i="1" s="1"/>
  <c r="C288" i="1"/>
  <c r="D284" i="1"/>
  <c r="C284" i="1"/>
  <c r="D283" i="1"/>
  <c r="C283" i="1"/>
  <c r="H283" i="1" s="1"/>
  <c r="D282" i="1"/>
  <c r="C282" i="1"/>
  <c r="D281" i="1"/>
  <c r="C281" i="1"/>
  <c r="H281" i="1" s="1"/>
  <c r="D280" i="1"/>
  <c r="C280" i="1"/>
  <c r="D279" i="1"/>
  <c r="C279" i="1"/>
  <c r="D278" i="1"/>
  <c r="C278" i="1"/>
  <c r="H278" i="1" s="1"/>
  <c r="D277" i="1"/>
  <c r="C277" i="1"/>
  <c r="H277" i="1" s="1"/>
  <c r="D276" i="1"/>
  <c r="C276" i="1"/>
  <c r="H276" i="1" s="1"/>
  <c r="D275" i="1"/>
  <c r="C275" i="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D261" i="1"/>
  <c r="C261" i="1"/>
  <c r="H261" i="1" s="1"/>
  <c r="D260" i="1"/>
  <c r="C260"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H191" i="1"/>
  <c r="D191" i="1"/>
  <c r="G191" i="1" s="1"/>
  <c r="C191" i="1"/>
  <c r="H190" i="1"/>
  <c r="G190" i="1"/>
  <c r="D190" i="1"/>
  <c r="C190" i="1"/>
  <c r="H189" i="1"/>
  <c r="D189" i="1"/>
  <c r="G189" i="1" s="1"/>
  <c r="C189" i="1"/>
  <c r="H188" i="1"/>
  <c r="G188" i="1"/>
  <c r="D188" i="1"/>
  <c r="C188" i="1"/>
  <c r="H187" i="1"/>
  <c r="D187" i="1"/>
  <c r="G187" i="1" s="1"/>
  <c r="C187" i="1"/>
  <c r="H186" i="1"/>
  <c r="G186" i="1"/>
  <c r="D186" i="1"/>
  <c r="C186" i="1"/>
  <c r="H185" i="1"/>
  <c r="D185" i="1"/>
  <c r="G185" i="1" s="1"/>
  <c r="C185" i="1"/>
  <c r="D184" i="1"/>
  <c r="G184" i="1" s="1"/>
  <c r="C184" i="1"/>
  <c r="H183" i="1"/>
  <c r="G183" i="1"/>
  <c r="D183" i="1"/>
  <c r="C183" i="1"/>
  <c r="H182" i="1"/>
  <c r="G182" i="1"/>
  <c r="D182" i="1"/>
  <c r="C182" i="1"/>
  <c r="H181" i="1"/>
  <c r="D181" i="1"/>
  <c r="G181" i="1" s="1"/>
  <c r="C181" i="1"/>
  <c r="H180" i="1"/>
  <c r="D180" i="1"/>
  <c r="G180" i="1" s="1"/>
  <c r="C180" i="1"/>
  <c r="H179" i="1"/>
  <c r="D179" i="1"/>
  <c r="G179" i="1" s="1"/>
  <c r="C179" i="1"/>
  <c r="H178" i="1"/>
  <c r="G178" i="1"/>
  <c r="D178" i="1"/>
  <c r="C178" i="1"/>
  <c r="H177" i="1"/>
  <c r="D177" i="1"/>
  <c r="G177" i="1" s="1"/>
  <c r="C177" i="1"/>
  <c r="H176" i="1"/>
  <c r="G176" i="1"/>
  <c r="D176" i="1"/>
  <c r="C176" i="1"/>
  <c r="H175" i="1"/>
  <c r="G175" i="1"/>
  <c r="D175" i="1"/>
  <c r="C175" i="1"/>
  <c r="H174" i="1"/>
  <c r="G174" i="1"/>
  <c r="D174" i="1"/>
  <c r="C174" i="1"/>
  <c r="H173" i="1"/>
  <c r="D173" i="1"/>
  <c r="G173" i="1" s="1"/>
  <c r="C173" i="1"/>
  <c r="H172" i="1"/>
  <c r="D172" i="1"/>
  <c r="G172" i="1" s="1"/>
  <c r="C172" i="1"/>
  <c r="H171" i="1"/>
  <c r="G171" i="1"/>
  <c r="D171" i="1"/>
  <c r="C171" i="1"/>
  <c r="H170" i="1"/>
  <c r="G170" i="1"/>
  <c r="D170" i="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D162" i="1"/>
  <c r="G162" i="1" s="1"/>
  <c r="C162" i="1"/>
  <c r="H161" i="1"/>
  <c r="D161" i="1"/>
  <c r="G161" i="1" s="1"/>
  <c r="C161" i="1"/>
  <c r="D160" i="1"/>
  <c r="H160" i="1" s="1"/>
  <c r="C160" i="1"/>
  <c r="G158" i="1"/>
  <c r="D158" i="1"/>
  <c r="C158" i="1"/>
  <c r="H158" i="1" s="1"/>
  <c r="D157" i="1"/>
  <c r="G157" i="1" s="1"/>
  <c r="C157" i="1"/>
  <c r="H157" i="1" s="1"/>
  <c r="G156" i="1"/>
  <c r="D156" i="1"/>
  <c r="C156" i="1"/>
  <c r="H156" i="1" s="1"/>
  <c r="G155" i="1"/>
  <c r="D155" i="1"/>
  <c r="C155" i="1"/>
  <c r="H155" i="1" s="1"/>
  <c r="G154" i="1"/>
  <c r="D154" i="1"/>
  <c r="C154" i="1"/>
  <c r="H154" i="1" s="1"/>
  <c r="G153" i="1"/>
  <c r="D153" i="1"/>
  <c r="C153" i="1"/>
  <c r="H153" i="1" s="1"/>
  <c r="G152" i="1"/>
  <c r="D152" i="1"/>
  <c r="C152" i="1"/>
  <c r="H152" i="1" s="1"/>
  <c r="G151" i="1"/>
  <c r="D151" i="1"/>
  <c r="C151" i="1"/>
  <c r="H151" i="1" s="1"/>
  <c r="G150" i="1"/>
  <c r="D150" i="1"/>
  <c r="C150" i="1"/>
  <c r="H150" i="1" s="1"/>
  <c r="D149" i="1"/>
  <c r="G149" i="1" s="1"/>
  <c r="C149"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D130" i="1"/>
  <c r="H130" i="1" s="1"/>
  <c r="C130" i="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D108" i="1"/>
  <c r="H108" i="1" s="1"/>
  <c r="C108" i="1"/>
  <c r="H107" i="1"/>
  <c r="D107" i="1"/>
  <c r="C107" i="1"/>
  <c r="G107" i="1" s="1"/>
  <c r="H106" i="1"/>
  <c r="D106" i="1"/>
  <c r="C106" i="1"/>
  <c r="G106" i="1" s="1"/>
  <c r="H105" i="1"/>
  <c r="D105" i="1"/>
  <c r="C105" i="1"/>
  <c r="G105" i="1" s="1"/>
  <c r="H104" i="1"/>
  <c r="D104" i="1"/>
  <c r="C104" i="1"/>
  <c r="G104" i="1" s="1"/>
  <c r="H103" i="1"/>
  <c r="D103" i="1"/>
  <c r="C103" i="1"/>
  <c r="G103" i="1" s="1"/>
  <c r="C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8" i="1"/>
  <c r="D78" i="1"/>
  <c r="C78" i="1"/>
  <c r="G78" i="1" s="1"/>
  <c r="H77" i="1"/>
  <c r="D77" i="1"/>
  <c r="C77" i="1"/>
  <c r="G77" i="1" s="1"/>
  <c r="H76" i="1"/>
  <c r="D76" i="1"/>
  <c r="C76" i="1"/>
  <c r="G76" i="1" s="1"/>
  <c r="H75" i="1"/>
  <c r="D75" i="1"/>
  <c r="C75" i="1"/>
  <c r="G75" i="1" s="1"/>
  <c r="H74" i="1"/>
  <c r="D74" i="1"/>
  <c r="C74" i="1"/>
  <c r="G74" i="1" s="1"/>
  <c r="H73" i="1"/>
  <c r="D73" i="1"/>
  <c r="C73" i="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D64" i="1"/>
  <c r="H64" i="1" s="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6" i="1"/>
  <c r="D46" i="1"/>
  <c r="C46" i="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D412" i="1" l="1"/>
  <c r="C1576" i="1"/>
  <c r="G1576" i="1" s="1"/>
  <c r="G1510" i="1"/>
  <c r="H1499" i="1"/>
  <c r="G1502" i="1"/>
  <c r="G1486" i="1"/>
  <c r="H1481" i="1"/>
  <c r="G1481" i="1"/>
  <c r="E275" i="9"/>
  <c r="B275" i="9" s="1"/>
  <c r="H397" i="1"/>
  <c r="H411" i="1"/>
  <c r="H412" i="1"/>
  <c r="E643" i="4"/>
  <c r="D637" i="1" s="1"/>
  <c r="H279" i="1"/>
  <c r="H275" i="1"/>
  <c r="H280" i="1"/>
  <c r="E263" i="4"/>
  <c r="D259" i="1" s="1"/>
  <c r="E75" i="9"/>
  <c r="B75" i="9" s="1"/>
  <c r="H282" i="1"/>
  <c r="H284" i="1"/>
  <c r="F652" i="4"/>
  <c r="E363" i="4"/>
  <c r="H413" i="1"/>
  <c r="F418" i="4"/>
  <c r="H288" i="1"/>
  <c r="H260" i="1"/>
  <c r="H262" i="1"/>
  <c r="H206" i="1"/>
  <c r="H207" i="1"/>
  <c r="H184" i="1"/>
  <c r="F188" i="4"/>
  <c r="E44" i="9"/>
  <c r="B44" i="9" s="1"/>
  <c r="F220" i="9"/>
  <c r="E43" i="9"/>
  <c r="B43" i="9" s="1"/>
  <c r="F219" i="9"/>
  <c r="B219" i="9" s="1"/>
  <c r="H165" i="1"/>
  <c r="F169" i="4"/>
  <c r="G160" i="1"/>
  <c r="F159" i="4"/>
  <c r="E152" i="4"/>
  <c r="D148" i="1" s="1"/>
  <c r="E40" i="9"/>
  <c r="B40" i="9" s="1"/>
  <c r="H149" i="1"/>
  <c r="F134" i="4"/>
  <c r="G130" i="1"/>
  <c r="F133" i="4"/>
  <c r="E106" i="4"/>
  <c r="D102" i="1" s="1"/>
  <c r="H102" i="1" s="1"/>
  <c r="G108" i="1"/>
  <c r="G73" i="1"/>
  <c r="F50" i="4"/>
  <c r="G64" i="1"/>
  <c r="E6" i="4"/>
  <c r="D2" i="1" s="1"/>
  <c r="G46" i="1"/>
  <c r="H575" i="1"/>
  <c r="G575" i="1"/>
  <c r="H577" i="1"/>
  <c r="G577" i="1"/>
  <c r="H579" i="1"/>
  <c r="G579" i="1"/>
  <c r="H581" i="1"/>
  <c r="G581" i="1"/>
  <c r="H583" i="1"/>
  <c r="G583" i="1"/>
  <c r="H585" i="1"/>
  <c r="G585"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78" i="1"/>
  <c r="G878" i="1"/>
  <c r="H886" i="1"/>
  <c r="G886" i="1"/>
  <c r="H894" i="1"/>
  <c r="G894" i="1"/>
  <c r="H902" i="1"/>
  <c r="G902" i="1"/>
  <c r="H910" i="1"/>
  <c r="G910" i="1"/>
  <c r="J1450" i="1"/>
  <c r="H1450" i="1"/>
  <c r="G1450" i="1"/>
  <c r="G469" i="1"/>
  <c r="G473" i="1"/>
  <c r="G477" i="1"/>
  <c r="G481" i="1"/>
  <c r="G485" i="1"/>
  <c r="G489" i="1"/>
  <c r="G493" i="1"/>
  <c r="G497" i="1"/>
  <c r="G501" i="1"/>
  <c r="G505" i="1"/>
  <c r="G513" i="1"/>
  <c r="G517" i="1"/>
  <c r="G521" i="1"/>
  <c r="G524" i="1"/>
  <c r="G528" i="1"/>
  <c r="G532" i="1"/>
  <c r="G536" i="1"/>
  <c r="G540" i="1"/>
  <c r="G544" i="1"/>
  <c r="G548" i="1"/>
  <c r="H553" i="1"/>
  <c r="G553" i="1"/>
  <c r="H555" i="1"/>
  <c r="G555" i="1"/>
  <c r="H557" i="1"/>
  <c r="G557" i="1"/>
  <c r="H559" i="1"/>
  <c r="G559" i="1"/>
  <c r="H563" i="1"/>
  <c r="G563" i="1"/>
  <c r="H565" i="1"/>
  <c r="G565" i="1"/>
  <c r="H567" i="1"/>
  <c r="G567" i="1"/>
  <c r="H569" i="1"/>
  <c r="G569" i="1"/>
  <c r="H571" i="1"/>
  <c r="G571" i="1"/>
  <c r="H573" i="1"/>
  <c r="G573"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H637" i="1"/>
  <c r="G637" i="1"/>
  <c r="H866" i="1"/>
  <c r="G866" i="1"/>
  <c r="G875" i="1"/>
  <c r="H1117" i="1"/>
  <c r="G1117" i="1"/>
  <c r="H1387" i="1"/>
  <c r="G1387" i="1"/>
  <c r="H1403" i="1"/>
  <c r="G1403" i="1"/>
  <c r="H1414" i="1"/>
  <c r="G1414" i="1"/>
  <c r="H1422" i="1"/>
  <c r="G1422" i="1"/>
  <c r="G1436" i="1"/>
  <c r="H1436"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72" i="1"/>
  <c r="G476" i="1"/>
  <c r="G480" i="1"/>
  <c r="G484" i="1"/>
  <c r="G488" i="1"/>
  <c r="G492" i="1"/>
  <c r="G496" i="1"/>
  <c r="G500" i="1"/>
  <c r="G504" i="1"/>
  <c r="G508" i="1"/>
  <c r="G512" i="1"/>
  <c r="G516" i="1"/>
  <c r="G520" i="1"/>
  <c r="G523" i="1"/>
  <c r="G527" i="1"/>
  <c r="G531" i="1"/>
  <c r="G535" i="1"/>
  <c r="G539" i="1"/>
  <c r="G543" i="1"/>
  <c r="G547" i="1"/>
  <c r="G551" i="1"/>
  <c r="H576" i="1"/>
  <c r="G576" i="1"/>
  <c r="H578" i="1"/>
  <c r="G578" i="1"/>
  <c r="H580" i="1"/>
  <c r="G580" i="1"/>
  <c r="H582" i="1"/>
  <c r="G582" i="1"/>
  <c r="H584" i="1"/>
  <c r="G584" i="1"/>
  <c r="H586" i="1"/>
  <c r="G586"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70" i="1"/>
  <c r="G870" i="1"/>
  <c r="H882" i="1"/>
  <c r="G882" i="1"/>
  <c r="H890" i="1"/>
  <c r="G890" i="1"/>
  <c r="G895" i="1"/>
  <c r="H898" i="1"/>
  <c r="G898" i="1"/>
  <c r="G903" i="1"/>
  <c r="H906" i="1"/>
  <c r="G906" i="1"/>
  <c r="H1113" i="1"/>
  <c r="G1113" i="1"/>
  <c r="H552" i="1"/>
  <c r="G552" i="1"/>
  <c r="H554" i="1"/>
  <c r="G554" i="1"/>
  <c r="H556" i="1"/>
  <c r="G556" i="1"/>
  <c r="H558" i="1"/>
  <c r="G558" i="1"/>
  <c r="H560" i="1"/>
  <c r="G560" i="1"/>
  <c r="H562" i="1"/>
  <c r="G562" i="1"/>
  <c r="H564" i="1"/>
  <c r="G564" i="1"/>
  <c r="H566" i="1"/>
  <c r="G566" i="1"/>
  <c r="H568" i="1"/>
  <c r="G568" i="1"/>
  <c r="H570" i="1"/>
  <c r="G570" i="1"/>
  <c r="H572" i="1"/>
  <c r="G572"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2" i="1"/>
  <c r="G632" i="1"/>
  <c r="G867" i="1"/>
  <c r="H874" i="1"/>
  <c r="G874"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G1469" i="1"/>
  <c r="H1469" i="1"/>
  <c r="J1476" i="1"/>
  <c r="G1476" i="1"/>
  <c r="I1476" i="1" s="1"/>
  <c r="H1476" i="1"/>
  <c r="H1485" i="1"/>
  <c r="G1485" i="1"/>
  <c r="H1493" i="1"/>
  <c r="G1493" i="1"/>
  <c r="H1501" i="1"/>
  <c r="G1501" i="1"/>
  <c r="H1509" i="1"/>
  <c r="G1509" i="1"/>
  <c r="H1525" i="1"/>
  <c r="G1525" i="1"/>
  <c r="H1533" i="1"/>
  <c r="G1533" i="1"/>
  <c r="H1541" i="1"/>
  <c r="G1541" i="1"/>
  <c r="H865" i="1"/>
  <c r="H869" i="1"/>
  <c r="H873" i="1"/>
  <c r="H877" i="1"/>
  <c r="H881" i="1"/>
  <c r="H885" i="1"/>
  <c r="H889" i="1"/>
  <c r="H893" i="1"/>
  <c r="H897" i="1"/>
  <c r="H901" i="1"/>
  <c r="H905" i="1"/>
  <c r="H909"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119" i="1"/>
  <c r="G1119" i="1"/>
  <c r="H1121" i="1"/>
  <c r="G1121" i="1"/>
  <c r="H1123" i="1"/>
  <c r="G1123" i="1"/>
  <c r="H1216" i="1"/>
  <c r="G1216" i="1"/>
  <c r="H1218" i="1"/>
  <c r="G1218" i="1"/>
  <c r="H1220" i="1"/>
  <c r="G1220" i="1"/>
  <c r="H1339" i="1"/>
  <c r="G1339" i="1"/>
  <c r="H1347" i="1"/>
  <c r="G1347" i="1"/>
  <c r="H1355" i="1"/>
  <c r="G1355" i="1"/>
  <c r="H1363" i="1"/>
  <c r="G1363" i="1"/>
  <c r="H1371" i="1"/>
  <c r="G1371" i="1"/>
  <c r="H1379" i="1"/>
  <c r="G1379" i="1"/>
  <c r="H1391" i="1"/>
  <c r="G1391" i="1"/>
  <c r="H1407" i="1"/>
  <c r="G1407" i="1"/>
  <c r="H1425" i="1"/>
  <c r="G1425" i="1"/>
  <c r="G1445" i="1"/>
  <c r="J1445" i="1"/>
  <c r="H1445" i="1"/>
  <c r="H1479" i="1"/>
  <c r="G1479" i="1"/>
  <c r="I1479" i="1" s="1"/>
  <c r="J1479" i="1"/>
  <c r="H884" i="1"/>
  <c r="H888" i="1"/>
  <c r="H892" i="1"/>
  <c r="H896" i="1"/>
  <c r="H900" i="1"/>
  <c r="H904" i="1"/>
  <c r="H908"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395" i="1"/>
  <c r="G1395" i="1"/>
  <c r="H1410" i="1"/>
  <c r="G1410" i="1"/>
  <c r="H1418" i="1"/>
  <c r="G1418" i="1"/>
  <c r="G1432" i="1"/>
  <c r="H1432" i="1"/>
  <c r="J1440" i="1"/>
  <c r="H1440" i="1"/>
  <c r="G1440" i="1"/>
  <c r="I1440" i="1" s="1"/>
  <c r="F177" i="4"/>
  <c r="E163" i="4"/>
  <c r="F273" i="4"/>
  <c r="D263" i="4"/>
  <c r="H863" i="1"/>
  <c r="H867" i="1"/>
  <c r="H871" i="1"/>
  <c r="H875" i="1"/>
  <c r="H879" i="1"/>
  <c r="H883" i="1"/>
  <c r="H887" i="1"/>
  <c r="H891" i="1"/>
  <c r="H895" i="1"/>
  <c r="H899" i="1"/>
  <c r="H903" i="1"/>
  <c r="H907"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118" i="1"/>
  <c r="G1118" i="1"/>
  <c r="H1120" i="1"/>
  <c r="G1120" i="1"/>
  <c r="H1122" i="1"/>
  <c r="G1122" i="1"/>
  <c r="H1215" i="1"/>
  <c r="G1215" i="1"/>
  <c r="H1217" i="1"/>
  <c r="G1217" i="1"/>
  <c r="H1219" i="1"/>
  <c r="G1219" i="1"/>
  <c r="H1221" i="1"/>
  <c r="G1221" i="1"/>
  <c r="H1343" i="1"/>
  <c r="G1343" i="1"/>
  <c r="H1351" i="1"/>
  <c r="G1351" i="1"/>
  <c r="H1359" i="1"/>
  <c r="G1359" i="1"/>
  <c r="H1367" i="1"/>
  <c r="G1367" i="1"/>
  <c r="H1375" i="1"/>
  <c r="G1375" i="1"/>
  <c r="H1383" i="1"/>
  <c r="G1383" i="1"/>
  <c r="H1399" i="1"/>
  <c r="G1399" i="1"/>
  <c r="H1429" i="1"/>
  <c r="G1429" i="1"/>
  <c r="J1458" i="1"/>
  <c r="H1458" i="1"/>
  <c r="G1458" i="1"/>
  <c r="I16" i="3"/>
  <c r="E412" i="4"/>
  <c r="H1447" i="1"/>
  <c r="G1447" i="1"/>
  <c r="I1447" i="1" s="1"/>
  <c r="H1455" i="1"/>
  <c r="G1455" i="1"/>
  <c r="J1465" i="1"/>
  <c r="G1465" i="1"/>
  <c r="H1468" i="1"/>
  <c r="G1468" i="1"/>
  <c r="F106" i="4"/>
  <c r="D224" i="4"/>
  <c r="F231" i="4"/>
  <c r="F326" i="4"/>
  <c r="D311" i="4"/>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338" i="1"/>
  <c r="G1342" i="1"/>
  <c r="G1346" i="1"/>
  <c r="G1350" i="1"/>
  <c r="G1354" i="1"/>
  <c r="G1358" i="1"/>
  <c r="G1362" i="1"/>
  <c r="G1366" i="1"/>
  <c r="G1370" i="1"/>
  <c r="G1374" i="1"/>
  <c r="G1378" i="1"/>
  <c r="G1382" i="1"/>
  <c r="G1386" i="1"/>
  <c r="G1390" i="1"/>
  <c r="G1394" i="1"/>
  <c r="G1398" i="1"/>
  <c r="G1402" i="1"/>
  <c r="G1406" i="1"/>
  <c r="G1409" i="1"/>
  <c r="G1413" i="1"/>
  <c r="G1417" i="1"/>
  <c r="G1421" i="1"/>
  <c r="G1424" i="1"/>
  <c r="G1428" i="1"/>
  <c r="G1433" i="1"/>
  <c r="H1433" i="1"/>
  <c r="G1437" i="1"/>
  <c r="H1437" i="1"/>
  <c r="G1441" i="1"/>
  <c r="I1441" i="1" s="1"/>
  <c r="H1441" i="1"/>
  <c r="I1442" i="1"/>
  <c r="J1444" i="1"/>
  <c r="H1444" i="1"/>
  <c r="J1446" i="1"/>
  <c r="H1446" i="1"/>
  <c r="G1446" i="1"/>
  <c r="I1446" i="1" s="1"/>
  <c r="H1464" i="1"/>
  <c r="G1464" i="1"/>
  <c r="J1471" i="1"/>
  <c r="G1471" i="1"/>
  <c r="I1471" i="1" s="1"/>
  <c r="H1474" i="1"/>
  <c r="G1474" i="1"/>
  <c r="H1482" i="1"/>
  <c r="G1482" i="1"/>
  <c r="H1490" i="1"/>
  <c r="G1490" i="1"/>
  <c r="H1498" i="1"/>
  <c r="G1498" i="1"/>
  <c r="H1506" i="1"/>
  <c r="G1506" i="1"/>
  <c r="H1514" i="1"/>
  <c r="G1514" i="1"/>
  <c r="H1522" i="1"/>
  <c r="G1522" i="1"/>
  <c r="H1530" i="1"/>
  <c r="G1530" i="1"/>
  <c r="H1538" i="1"/>
  <c r="G1538" i="1"/>
  <c r="F219" i="4"/>
  <c r="D215" i="4"/>
  <c r="G1385" i="1"/>
  <c r="G1389" i="1"/>
  <c r="G1393" i="1"/>
  <c r="G1397" i="1"/>
  <c r="G1401" i="1"/>
  <c r="G1405" i="1"/>
  <c r="I1444" i="1"/>
  <c r="I1448" i="1"/>
  <c r="H1451" i="1"/>
  <c r="G1451" i="1"/>
  <c r="I1451" i="1" s="1"/>
  <c r="I1456" i="1"/>
  <c r="I1457" i="1"/>
  <c r="H1459" i="1"/>
  <c r="G1459" i="1"/>
  <c r="I1459" i="1" s="1"/>
  <c r="H1465" i="1"/>
  <c r="J1468" i="1"/>
  <c r="H1475" i="1"/>
  <c r="G1480" i="1"/>
  <c r="H1480" i="1"/>
  <c r="G1488" i="1"/>
  <c r="H1488" i="1"/>
  <c r="G1496" i="1"/>
  <c r="H1496" i="1"/>
  <c r="G1504" i="1"/>
  <c r="H1504" i="1"/>
  <c r="G1512" i="1"/>
  <c r="H1512" i="1"/>
  <c r="G1520" i="1"/>
  <c r="H1520" i="1"/>
  <c r="G1528" i="1"/>
  <c r="H1528" i="1"/>
  <c r="G1536" i="1"/>
  <c r="H1536" i="1"/>
  <c r="G1544" i="1"/>
  <c r="H1544" i="1"/>
  <c r="D7" i="4"/>
  <c r="F125" i="4"/>
  <c r="D124" i="4"/>
  <c r="F153" i="4"/>
  <c r="D152" i="4"/>
  <c r="F197" i="4"/>
  <c r="D196" i="4"/>
  <c r="F369" i="4"/>
  <c r="D363" i="4"/>
  <c r="F529" i="4"/>
  <c r="J1439" i="1"/>
  <c r="J1443" i="1"/>
  <c r="J1462" i="1"/>
  <c r="J1466" i="1"/>
  <c r="J1472" i="1"/>
  <c r="J1477" i="1"/>
  <c r="G1546" i="1"/>
  <c r="G1549" i="1"/>
  <c r="H1552" i="1"/>
  <c r="G1554" i="1"/>
  <c r="G1557" i="1"/>
  <c r="H1560" i="1"/>
  <c r="G1562" i="1"/>
  <c r="G1565" i="1"/>
  <c r="H1568" i="1"/>
  <c r="G1570" i="1"/>
  <c r="G1573" i="1"/>
  <c r="H1576" i="1"/>
  <c r="G1578" i="1"/>
  <c r="F45" i="4"/>
  <c r="D44" i="4"/>
  <c r="E196" i="4"/>
  <c r="D192" i="1" s="1"/>
  <c r="G1430" i="1"/>
  <c r="G1434" i="1"/>
  <c r="G1438" i="1"/>
  <c r="H1449" i="1"/>
  <c r="I1449" i="1" s="1"/>
  <c r="J1449" i="1"/>
  <c r="H1453" i="1"/>
  <c r="H1457" i="1"/>
  <c r="J1457" i="1"/>
  <c r="H1461" i="1"/>
  <c r="D163" i="4"/>
  <c r="F300" i="4"/>
  <c r="D299" i="4"/>
  <c r="F352" i="4"/>
  <c r="D351" i="4"/>
  <c r="F345" i="4"/>
  <c r="G143" i="9"/>
  <c r="E143" i="9" s="1"/>
  <c r="B143" i="9" s="1"/>
  <c r="F603" i="4"/>
  <c r="E644" i="4"/>
  <c r="D638" i="1" s="1"/>
  <c r="H638" i="1" s="1"/>
  <c r="F135" i="5"/>
  <c r="D134" i="5"/>
  <c r="E166" i="9"/>
  <c r="B166" i="9" s="1"/>
  <c r="D567" i="4"/>
  <c r="F581" i="4"/>
  <c r="D580" i="4"/>
  <c r="E593" i="4"/>
  <c r="D587" i="1" s="1"/>
  <c r="H587" i="1" s="1"/>
  <c r="D625" i="4"/>
  <c r="F69" i="5"/>
  <c r="G290" i="9"/>
  <c r="E290" i="9" s="1"/>
  <c r="B290" i="9" s="1"/>
  <c r="F149" i="5"/>
  <c r="D146" i="5"/>
  <c r="F115" i="6"/>
  <c r="D114" i="6"/>
  <c r="G315" i="9"/>
  <c r="E315" i="9" s="1"/>
  <c r="D421" i="4"/>
  <c r="D459" i="4"/>
  <c r="D515" i="4"/>
  <c r="E580" i="4"/>
  <c r="D574" i="1" s="1"/>
  <c r="F13" i="5"/>
  <c r="D12" i="5"/>
  <c r="H307" i="9"/>
  <c r="E307" i="9" s="1"/>
  <c r="B307" i="9" s="1"/>
  <c r="E176" i="5"/>
  <c r="G310" i="9"/>
  <c r="E310" i="9" s="1"/>
  <c r="B310" i="9" s="1"/>
  <c r="F206" i="5"/>
  <c r="F250" i="5"/>
  <c r="D245" i="5"/>
  <c r="D237" i="5" s="1"/>
  <c r="E141" i="6"/>
  <c r="E68" i="5"/>
  <c r="F79" i="5"/>
  <c r="D78" i="5"/>
  <c r="D68" i="5" s="1"/>
  <c r="D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280" i="9"/>
  <c r="E280" i="9" s="1"/>
  <c r="B280" i="9" s="1"/>
  <c r="G191" i="9"/>
  <c r="E191" i="9" s="1"/>
  <c r="B191" i="9" s="1"/>
  <c r="G165" i="9"/>
  <c r="G164" i="9"/>
  <c r="E164" i="9" s="1"/>
  <c r="B164" i="9" s="1"/>
  <c r="G163" i="9"/>
  <c r="E163" i="9" s="1"/>
  <c r="B163" i="9" s="1"/>
  <c r="G162" i="9"/>
  <c r="E162" i="9" s="1"/>
  <c r="B162" i="9" s="1"/>
  <c r="G161" i="9"/>
  <c r="E161" i="9" s="1"/>
  <c r="B161" i="9" s="1"/>
  <c r="G192" i="9"/>
  <c r="E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87" i="9"/>
  <c r="B87" i="9" s="1"/>
  <c r="E91" i="9"/>
  <c r="B91" i="9" s="1"/>
  <c r="E95" i="9"/>
  <c r="B95" i="9" s="1"/>
  <c r="E99" i="9"/>
  <c r="B99" i="9" s="1"/>
  <c r="E103" i="9"/>
  <c r="B103" i="9" s="1"/>
  <c r="E107" i="9"/>
  <c r="B107" i="9" s="1"/>
  <c r="E115" i="9"/>
  <c r="B115" i="9" s="1"/>
  <c r="E119" i="9"/>
  <c r="B119" i="9" s="1"/>
  <c r="E123" i="9"/>
  <c r="B123" i="9" s="1"/>
  <c r="E127" i="9"/>
  <c r="B127" i="9" s="1"/>
  <c r="E131" i="9"/>
  <c r="B131" i="9" s="1"/>
  <c r="E135" i="9"/>
  <c r="B135" i="9" s="1"/>
  <c r="E139" i="9"/>
  <c r="B139" i="9" s="1"/>
  <c r="B155" i="9"/>
  <c r="G190" i="9"/>
  <c r="E190" i="9" s="1"/>
  <c r="B190" i="9" s="1"/>
  <c r="E289" i="9"/>
  <c r="B289" i="9" s="1"/>
  <c r="D42" i="8"/>
  <c r="H165" i="9"/>
  <c r="D87" i="5"/>
  <c r="D176" i="5"/>
  <c r="B234" i="9"/>
  <c r="B258" i="9"/>
  <c r="B266" i="9"/>
  <c r="F218" i="9"/>
  <c r="B218" i="9" s="1"/>
  <c r="F226" i="9"/>
  <c r="B226" i="9" s="1"/>
  <c r="F234" i="9"/>
  <c r="F277" i="9"/>
  <c r="F214" i="9"/>
  <c r="B214" i="9" s="1"/>
  <c r="F222" i="9"/>
  <c r="B222" i="9" s="1"/>
  <c r="F230" i="9"/>
  <c r="B230" i="9" s="1"/>
  <c r="F238" i="9"/>
  <c r="F239" i="9"/>
  <c r="B239" i="9" s="1"/>
  <c r="F242" i="9"/>
  <c r="B242" i="9" s="1"/>
  <c r="F243" i="9"/>
  <c r="B243" i="9" s="1"/>
  <c r="F246" i="9"/>
  <c r="B246" i="9" s="1"/>
  <c r="F247" i="9"/>
  <c r="B247" i="9" s="1"/>
  <c r="F250" i="9"/>
  <c r="B250" i="9" s="1"/>
  <c r="F251" i="9"/>
  <c r="B251" i="9" s="1"/>
  <c r="F254" i="9"/>
  <c r="B254" i="9" s="1"/>
  <c r="F255" i="9"/>
  <c r="B255" i="9" s="1"/>
  <c r="F258" i="9"/>
  <c r="F259" i="9"/>
  <c r="B259" i="9" s="1"/>
  <c r="F262" i="9"/>
  <c r="B262" i="9" s="1"/>
  <c r="F263" i="9"/>
  <c r="B263" i="9" s="1"/>
  <c r="F266" i="9"/>
  <c r="F267" i="9"/>
  <c r="B267" i="9" s="1"/>
  <c r="F270" i="9"/>
  <c r="B270" i="9" s="1"/>
  <c r="F271" i="9"/>
  <c r="B271" i="9" s="1"/>
  <c r="B282" i="9"/>
  <c r="B294" i="9"/>
  <c r="B298" i="9"/>
  <c r="B302" i="9"/>
  <c r="B306" i="9"/>
  <c r="B216" i="9"/>
  <c r="B217" i="9"/>
  <c r="B220" i="9"/>
  <c r="B221" i="9"/>
  <c r="B224" i="9"/>
  <c r="B225" i="9"/>
  <c r="B228" i="9"/>
  <c r="B229" i="9"/>
  <c r="B232" i="9"/>
  <c r="B233" i="9"/>
  <c r="B236" i="9"/>
  <c r="B237" i="9"/>
  <c r="B240" i="9"/>
  <c r="B241" i="9"/>
  <c r="B244" i="9"/>
  <c r="B245" i="9"/>
  <c r="B248" i="9"/>
  <c r="B249" i="9"/>
  <c r="B252" i="9"/>
  <c r="B253" i="9"/>
  <c r="B256" i="9"/>
  <c r="B257" i="9"/>
  <c r="B260" i="9"/>
  <c r="B261" i="9"/>
  <c r="B264" i="9"/>
  <c r="B265" i="9"/>
  <c r="B268" i="9"/>
  <c r="B269" i="9"/>
  <c r="B281" i="9"/>
  <c r="E285" i="9"/>
  <c r="B285" i="9" s="1"/>
  <c r="B291" i="9"/>
  <c r="B295" i="9"/>
  <c r="B299" i="9"/>
  <c r="B303" i="9"/>
  <c r="B192" i="9" l="1"/>
  <c r="F213" i="9"/>
  <c r="B213" i="9" s="1"/>
  <c r="E350" i="4"/>
  <c r="D358" i="1"/>
  <c r="F644" i="4"/>
  <c r="G102" i="1"/>
  <c r="F237" i="5"/>
  <c r="H23" i="3"/>
  <c r="C1214" i="1"/>
  <c r="F68" i="5"/>
  <c r="H21" i="3"/>
  <c r="C1046" i="1"/>
  <c r="F215" i="4"/>
  <c r="C211" i="1"/>
  <c r="F224" i="4"/>
  <c r="C220" i="1"/>
  <c r="I1465" i="1"/>
  <c r="B238" i="9"/>
  <c r="F87" i="5"/>
  <c r="C1065" i="1"/>
  <c r="K1450" i="9"/>
  <c r="G313" i="9"/>
  <c r="E313" i="9" s="1"/>
  <c r="B313" i="9" s="1"/>
  <c r="I34" i="3"/>
  <c r="C1517" i="1"/>
  <c r="G312" i="9"/>
  <c r="E312" i="9" s="1"/>
  <c r="I21" i="3"/>
  <c r="D1046" i="1"/>
  <c r="F12" i="5"/>
  <c r="D7" i="5"/>
  <c r="C990" i="1"/>
  <c r="F515" i="4"/>
  <c r="C509" i="1"/>
  <c r="H19" i="9"/>
  <c r="E19" i="9" s="1"/>
  <c r="B19" i="9" s="1"/>
  <c r="F580" i="4"/>
  <c r="C574" i="1"/>
  <c r="F134" i="5"/>
  <c r="C1112" i="1"/>
  <c r="F299" i="4"/>
  <c r="D298" i="4"/>
  <c r="C294" i="1"/>
  <c r="F363" i="4"/>
  <c r="C358" i="1"/>
  <c r="H21" i="9"/>
  <c r="G21" i="9"/>
  <c r="D151" i="4"/>
  <c r="F152" i="4"/>
  <c r="C148" i="1"/>
  <c r="D6" i="4"/>
  <c r="F7" i="4"/>
  <c r="C3" i="1"/>
  <c r="F311" i="4"/>
  <c r="C306" i="1"/>
  <c r="F263" i="4"/>
  <c r="C259" i="1"/>
  <c r="F129" i="6"/>
  <c r="C1423" i="1"/>
  <c r="G317" i="9"/>
  <c r="E317" i="9" s="1"/>
  <c r="D141" i="6"/>
  <c r="F5" i="6"/>
  <c r="H24" i="3"/>
  <c r="C1299" i="1"/>
  <c r="I28" i="3"/>
  <c r="D1435" i="1"/>
  <c r="F459" i="4"/>
  <c r="C453" i="1"/>
  <c r="B315" i="9"/>
  <c r="E314" i="9"/>
  <c r="I10" i="3" s="1"/>
  <c r="F146" i="5"/>
  <c r="C1124" i="1"/>
  <c r="F44" i="4"/>
  <c r="C40" i="1"/>
  <c r="E528" i="4"/>
  <c r="I1474" i="1"/>
  <c r="I1464" i="1"/>
  <c r="I1468" i="1"/>
  <c r="I1455" i="1"/>
  <c r="I1458" i="1"/>
  <c r="G638" i="1"/>
  <c r="G587" i="1"/>
  <c r="D175" i="5"/>
  <c r="F176" i="5"/>
  <c r="H22" i="3"/>
  <c r="C1153" i="1"/>
  <c r="E165" i="9"/>
  <c r="B165" i="9" s="1"/>
  <c r="F78" i="5"/>
  <c r="C1056" i="1"/>
  <c r="F245" i="5"/>
  <c r="C1222" i="1"/>
  <c r="E175" i="5"/>
  <c r="D1152" i="1" s="1"/>
  <c r="I22" i="3"/>
  <c r="D1153" i="1"/>
  <c r="E6" i="5"/>
  <c r="F421" i="4"/>
  <c r="D420" i="4"/>
  <c r="C415" i="1"/>
  <c r="F114" i="6"/>
  <c r="H27" i="3"/>
  <c r="C1408" i="1"/>
  <c r="F625" i="4"/>
  <c r="C619" i="1"/>
  <c r="F567" i="4"/>
  <c r="C561" i="1"/>
  <c r="D350" i="4"/>
  <c r="F351" i="4"/>
  <c r="C346" i="1"/>
  <c r="F163" i="4"/>
  <c r="C159" i="1"/>
  <c r="D528" i="4"/>
  <c r="F196" i="4"/>
  <c r="C192" i="1"/>
  <c r="F124" i="4"/>
  <c r="C120" i="1"/>
  <c r="E639" i="4"/>
  <c r="D407" i="1"/>
  <c r="E151" i="4"/>
  <c r="D159" i="1"/>
  <c r="I1450" i="1"/>
  <c r="D345" i="1" l="1"/>
  <c r="E407" i="4"/>
  <c r="D402" i="1" s="1"/>
  <c r="E408" i="4"/>
  <c r="D403" i="1" s="1"/>
  <c r="H1124" i="1"/>
  <c r="G1124" i="1"/>
  <c r="G1299" i="1"/>
  <c r="H1299" i="1"/>
  <c r="F7" i="5"/>
  <c r="D6" i="5"/>
  <c r="H20" i="3"/>
  <c r="C985" i="1"/>
  <c r="I17" i="3"/>
  <c r="E289" i="4"/>
  <c r="D147" i="1"/>
  <c r="H120" i="1"/>
  <c r="G120" i="1"/>
  <c r="F528" i="4"/>
  <c r="D636" i="4"/>
  <c r="C522" i="1"/>
  <c r="H619" i="1"/>
  <c r="G619" i="1"/>
  <c r="H278" i="9"/>
  <c r="D984" i="1"/>
  <c r="H1222" i="1"/>
  <c r="G1222" i="1"/>
  <c r="F175" i="5"/>
  <c r="C1152" i="1"/>
  <c r="E636" i="4"/>
  <c r="D630" i="1" s="1"/>
  <c r="D522" i="1"/>
  <c r="E635" i="4"/>
  <c r="D629" i="1" s="1"/>
  <c r="H1423" i="1"/>
  <c r="G1423" i="1"/>
  <c r="G306" i="1"/>
  <c r="H306" i="1"/>
  <c r="D412" i="4"/>
  <c r="F6" i="4"/>
  <c r="H16" i="3"/>
  <c r="C2" i="1"/>
  <c r="E21" i="9"/>
  <c r="G294" i="1"/>
  <c r="H294" i="1"/>
  <c r="H509" i="1"/>
  <c r="G509" i="1"/>
  <c r="H1214" i="1"/>
  <c r="G1214" i="1"/>
  <c r="F151" i="4"/>
  <c r="D289" i="4"/>
  <c r="H17" i="3"/>
  <c r="C147" i="1"/>
  <c r="H1112" i="1"/>
  <c r="G1112" i="1"/>
  <c r="G159" i="1"/>
  <c r="H159" i="1"/>
  <c r="H415" i="1"/>
  <c r="G415" i="1"/>
  <c r="H1153" i="1"/>
  <c r="G1153" i="1"/>
  <c r="H40" i="1"/>
  <c r="G40" i="1"/>
  <c r="G148" i="1"/>
  <c r="H148" i="1"/>
  <c r="D407" i="4"/>
  <c r="F298" i="4"/>
  <c r="C293" i="1"/>
  <c r="H574" i="1"/>
  <c r="G574" i="1"/>
  <c r="H1517" i="1"/>
  <c r="G1517" i="1"/>
  <c r="H11" i="3"/>
  <c r="H1065" i="1"/>
  <c r="G1065" i="1"/>
  <c r="H220" i="1"/>
  <c r="G220" i="1"/>
  <c r="H1046" i="1"/>
  <c r="G1046" i="1"/>
  <c r="E316" i="9"/>
  <c r="B317" i="9"/>
  <c r="F350" i="4"/>
  <c r="D408" i="4"/>
  <c r="C345" i="1"/>
  <c r="H192" i="1"/>
  <c r="G192" i="1"/>
  <c r="H561" i="1"/>
  <c r="G561" i="1"/>
  <c r="H1408" i="1"/>
  <c r="G1408" i="1"/>
  <c r="D635" i="4"/>
  <c r="F420" i="4"/>
  <c r="C414" i="1"/>
  <c r="H1056" i="1"/>
  <c r="G1056" i="1"/>
  <c r="F141" i="6"/>
  <c r="H28" i="3"/>
  <c r="C1435" i="1"/>
  <c r="H259" i="1"/>
  <c r="G259" i="1"/>
  <c r="H3" i="1"/>
  <c r="G3" i="1"/>
  <c r="G358" i="1"/>
  <c r="H358" i="1"/>
  <c r="H990" i="1"/>
  <c r="G990" i="1"/>
  <c r="D633" i="1"/>
  <c r="G346" i="1"/>
  <c r="H346" i="1"/>
  <c r="H453" i="1"/>
  <c r="G453" i="1"/>
  <c r="E311" i="9"/>
  <c r="B312" i="9"/>
  <c r="H211" i="1"/>
  <c r="G211" i="1"/>
  <c r="N3" i="9" l="1"/>
  <c r="I11" i="3"/>
  <c r="G147" i="1"/>
  <c r="H147" i="1"/>
  <c r="G345" i="1"/>
  <c r="H345" i="1"/>
  <c r="G293" i="1"/>
  <c r="H293" i="1"/>
  <c r="F636" i="4"/>
  <c r="C630" i="1"/>
  <c r="F635" i="4"/>
  <c r="C629" i="1"/>
  <c r="F408" i="4"/>
  <c r="C403" i="1"/>
  <c r="D413" i="4"/>
  <c r="D291" i="4"/>
  <c r="F289" i="4"/>
  <c r="C285" i="1"/>
  <c r="B21" i="9"/>
  <c r="D290" i="4"/>
  <c r="E413" i="4"/>
  <c r="E291" i="4"/>
  <c r="D287" i="1" s="1"/>
  <c r="D285" i="1"/>
  <c r="E290" i="4"/>
  <c r="D286" i="1" s="1"/>
  <c r="G278" i="9"/>
  <c r="E278" i="9" s="1"/>
  <c r="G284" i="9"/>
  <c r="E284" i="9" s="1"/>
  <c r="B284" i="9" s="1"/>
  <c r="F6" i="5"/>
  <c r="C984" i="1"/>
  <c r="G1435" i="1"/>
  <c r="H1435" i="1"/>
  <c r="F407" i="4"/>
  <c r="C402" i="1"/>
  <c r="H2" i="1"/>
  <c r="G2" i="1"/>
  <c r="F412" i="4"/>
  <c r="D639" i="4"/>
  <c r="D414" i="4"/>
  <c r="C407" i="1"/>
  <c r="H414" i="1"/>
  <c r="G414" i="1"/>
  <c r="G1152" i="1"/>
  <c r="H1152" i="1"/>
  <c r="H522" i="1"/>
  <c r="G522" i="1"/>
  <c r="H985" i="1"/>
  <c r="G985" i="1"/>
  <c r="H9" i="3"/>
  <c r="C409" i="1" l="1"/>
  <c r="H407" i="1"/>
  <c r="G407" i="1"/>
  <c r="F291" i="4"/>
  <c r="C287" i="1"/>
  <c r="H629" i="1"/>
  <c r="G629" i="1"/>
  <c r="D415" i="4"/>
  <c r="D640" i="4"/>
  <c r="F413" i="4"/>
  <c r="C408" i="1"/>
  <c r="E277" i="9"/>
  <c r="B278" i="9"/>
  <c r="E640" i="4"/>
  <c r="E415" i="4"/>
  <c r="D410" i="1" s="1"/>
  <c r="D408" i="1"/>
  <c r="E414" i="4"/>
  <c r="D409" i="1" s="1"/>
  <c r="H285" i="1"/>
  <c r="G285" i="1"/>
  <c r="H403" i="1"/>
  <c r="G403" i="1"/>
  <c r="H630" i="1"/>
  <c r="G630" i="1"/>
  <c r="D641" i="4"/>
  <c r="F639" i="4"/>
  <c r="C633" i="1"/>
  <c r="K3" i="9"/>
  <c r="I9" i="3"/>
  <c r="G402" i="1"/>
  <c r="H402" i="1"/>
  <c r="H8" i="3"/>
  <c r="H984" i="1"/>
  <c r="G984" i="1"/>
  <c r="F290" i="4"/>
  <c r="C286" i="1"/>
  <c r="M3" i="9" l="1"/>
  <c r="I8" i="3"/>
  <c r="H408" i="1"/>
  <c r="G408" i="1"/>
  <c r="H633" i="1"/>
  <c r="G633" i="1"/>
  <c r="E642" i="4"/>
  <c r="D634" i="1"/>
  <c r="E641" i="4"/>
  <c r="G286" i="1"/>
  <c r="H286" i="1"/>
  <c r="D642" i="4"/>
  <c r="F640" i="4"/>
  <c r="C634" i="1"/>
  <c r="G287" i="1"/>
  <c r="H287" i="1"/>
  <c r="G409" i="1"/>
  <c r="H409" i="1"/>
  <c r="D645" i="4"/>
  <c r="F641" i="4"/>
  <c r="C635" i="1"/>
  <c r="F415" i="4"/>
  <c r="C410" i="1"/>
  <c r="F414" i="4"/>
  <c r="H410" i="1" l="1"/>
  <c r="G410" i="1"/>
  <c r="H634" i="1"/>
  <c r="G634" i="1"/>
  <c r="E646" i="4"/>
  <c r="D636" i="1"/>
  <c r="F645" i="4"/>
  <c r="H18" i="3"/>
  <c r="C639" i="1"/>
  <c r="D646" i="4"/>
  <c r="F642" i="4"/>
  <c r="C636" i="1"/>
  <c r="E645" i="4"/>
  <c r="D635" i="1"/>
  <c r="G276" i="9"/>
  <c r="E276" i="9" s="1"/>
  <c r="B276" i="9" s="1"/>
  <c r="H7" i="3" l="1"/>
  <c r="H19" i="3"/>
  <c r="F646" i="4"/>
  <c r="C640" i="1"/>
  <c r="G635" i="1"/>
  <c r="I18" i="3"/>
  <c r="D639" i="1"/>
  <c r="H639" i="1" s="1"/>
  <c r="H635" i="1"/>
  <c r="H636" i="1"/>
  <c r="G636" i="1"/>
  <c r="I19" i="3"/>
  <c r="D640" i="1"/>
  <c r="G639" i="1" l="1"/>
  <c r="H640" i="1"/>
  <c r="G640" i="1"/>
  <c r="J3" i="9"/>
  <c r="G274" i="9" l="1"/>
  <c r="M272" i="9"/>
  <c r="H274" i="9"/>
  <c r="L272" i="9"/>
  <c r="G18" i="9"/>
  <c r="H18" i="9"/>
  <c r="K7" i="9"/>
  <c r="J12" i="9"/>
  <c r="J17" i="9"/>
  <c r="K8" i="9"/>
  <c r="J13" i="9"/>
  <c r="K5" i="9"/>
  <c r="J10" i="9"/>
  <c r="M16" i="9"/>
  <c r="K10" i="9"/>
  <c r="G16" i="9"/>
  <c r="I5" i="9"/>
  <c r="K11" i="9"/>
  <c r="I8" i="9"/>
  <c r="J8" i="9"/>
  <c r="I13" i="9"/>
  <c r="J9" i="9"/>
  <c r="H15" i="9"/>
  <c r="J6" i="9"/>
  <c r="I11" i="9"/>
  <c r="H17" i="9"/>
  <c r="K6" i="9"/>
  <c r="J11" i="9"/>
  <c r="I17" i="9"/>
  <c r="H16" i="9"/>
  <c r="G17" i="9"/>
  <c r="K9" i="9"/>
  <c r="M15" i="9"/>
  <c r="I9" i="9"/>
  <c r="G15" i="9"/>
  <c r="E15" i="9" s="1"/>
  <c r="J5" i="9"/>
  <c r="L16" i="9"/>
  <c r="I7" i="9"/>
  <c r="K13" i="9"/>
  <c r="J7" i="9"/>
  <c r="I12" i="9"/>
  <c r="I6" i="9"/>
  <c r="K12" i="9"/>
  <c r="L15" i="9"/>
  <c r="F15" i="9" s="1"/>
  <c r="F272" i="9" l="1"/>
  <c r="E10" i="9"/>
  <c r="B10" i="9" s="1"/>
  <c r="E9" i="9"/>
  <c r="B9" i="9" s="1"/>
  <c r="E6" i="9"/>
  <c r="B6" i="9" s="1"/>
  <c r="E274" i="9"/>
  <c r="B274" i="9" s="1"/>
  <c r="E12" i="9"/>
  <c r="B12" i="9" s="1"/>
  <c r="F16" i="9"/>
  <c r="F14" i="9" s="1"/>
  <c r="E16" i="9"/>
  <c r="B272" i="9"/>
  <c r="F20" i="9"/>
  <c r="B15" i="9"/>
  <c r="E17" i="9"/>
  <c r="B17" i="9" s="1"/>
  <c r="E8" i="9"/>
  <c r="B8" i="9" s="1"/>
  <c r="E7" i="9"/>
  <c r="B7" i="9" s="1"/>
  <c r="E11" i="9"/>
  <c r="B11" i="9" s="1"/>
  <c r="E13" i="9"/>
  <c r="B13" i="9" s="1"/>
  <c r="E5" i="9"/>
  <c r="E18" i="9"/>
  <c r="B18" i="9" s="1"/>
  <c r="E20" i="9"/>
  <c r="I7" i="3" s="1"/>
  <c r="B16" i="9" l="1"/>
  <c r="F3" i="9"/>
  <c r="B5" i="9"/>
  <c r="E4"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<sst xmlns="http://schemas.openxmlformats.org/spreadsheetml/2006/main" count="4360" uniqueCount="3421">
  <si>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</si>
  <si>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</si>
  <si>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</si>
  <si>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</si>
  <si>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</si>
  <si>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</si>
  <si>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</si>
  <si>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</si>
  <si>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</si>
  <si>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</si>
  <si>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</si>
  <si>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</si>
  <si>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</si>
  <si>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</si>
  <si>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</si>
  <si>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</si>
  <si>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</si>
  <si>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</si>
  <si>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</si>
  <si>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</si>
  <si>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</si>
  <si>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</si>
  <si>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</si>
  <si>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</si>
  <si>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</si>
  <si>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</si>
  <si>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</si>
  <si>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</si>
  <si>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</si>
  <si>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</si>
  <si>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</si>
  <si>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</si>
  <si>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</si>
  <si>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</si>
  <si>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</si>
  <si>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</si>
  <si>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</si>
  <si>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</si>
  <si>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</si>
  <si>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</si>
  <si>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</si>
  <si>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</si>
  <si>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</si>
  <si>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</si>
  <si>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</si>
  <si>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</si>
  <si>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</si>
  <si>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</si>
  <si>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 xml:space="preserve">15456 - OSNOVNA ŠKOLA VRBANI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</si>
  <si>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</si>
  <si>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</si>
  <si>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</si>
  <si>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</si>
  <si>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</si>
  <si>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</si>
  <si>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</si>
  <si>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</si>
  <si>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</si>
  <si>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</si>
  <si>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</si>
  <si>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</si>
  <si>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</si>
  <si>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</si>
  <si>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</si>
  <si>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</si>
  <si>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</si>
  <si>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</si>
  <si>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</si>
  <si>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</si>
  <si>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</si>
  <si>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</si>
  <si>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</si>
  <si>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</si>
  <si>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</si>
  <si>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</si>
  <si>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</si>
  <si>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</si>
  <si>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</si>
  <si>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</si>
  <si>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</si>
  <si>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</si>
  <si>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</si>
  <si>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</si>
  <si>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</si>
  <si>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</si>
  <si>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</si>
  <si>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</si>
  <si>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</si>
  <si>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</si>
  <si>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</si>
  <si>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</si>
  <si>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</si>
  <si>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</si>
  <si>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</si>
  <si>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</si>
  <si>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</si>
  <si>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</si>
  <si>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</si>
  <si>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</si>
  <si>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</si>
  <si>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</si>
  <si>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</si>
  <si>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</si>
  <si>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</si>
  <si>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</si>
  <si>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</si>
  <si>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</si>
  <si>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</si>
  <si>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</si>
  <si>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</si>
  <si>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</si>
  <si>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</si>
  <si>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</si>
  <si>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</si>
  <si>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</si>
  <si>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</si>
  <si>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</si>
  <si>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</si>
  <si>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</si>
  <si>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</si>
  <si>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</si>
  <si>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</si>
  <si>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</si>
  <si>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</si>
  <si>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</si>
  <si>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</si>
  <si>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</si>
  <si>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</si>
  <si>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</si>
  <si>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</si>
  <si>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</si>
  <si>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</si>
  <si>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</si>
  <si>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</si>
  <si>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</si>
  <si>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</si>
  <si>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</si>
  <si>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</si>
  <si>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</si>
  <si>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</si>
  <si>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</si>
  <si>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</si>
  <si>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</si>
  <si>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</si>
  <si>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</si>
  <si>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</si>
  <si>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</si>
  <si>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</si>
  <si>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</si>
  <si>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</si>
  <si>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</si>
  <si>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</si>
  <si>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</si>
  <si>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</si>
  <si>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</si>
  <si>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</si>
  <si>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</si>
  <si>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</si>
  <si>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</si>
  <si>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</si>
  <si>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</si>
  <si>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</si>
  <si>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</si>
  <si>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</si>
  <si>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</si>
  <si>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</si>
  <si>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</si>
  <si>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</si>
  <si>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</si>
  <si>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</si>
  <si>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</si>
  <si>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</si>
  <si>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</si>
  <si>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</si>
  <si>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</si>
  <si>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</si>
  <si>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</si>
  <si>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</si>
  <si>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</si>
  <si>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</si>
  <si>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</si>
  <si>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</si>
  <si>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</si>
  <si>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</si>
  <si>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</si>
  <si>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</si>
  <si>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</si>
  <si>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</si>
  <si>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</si>
  <si>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</si>
  <si>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</si>
  <si>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</si>
  <si>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</si>
  <si>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</si>
  <si>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</si>
  <si>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</si>
  <si>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</si>
  <si>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</si>
  <si>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</si>
  <si>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</si>
  <si>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</si>
  <si>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</si>
  <si>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</si>
  <si>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</si>
  <si>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</si>
  <si>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</si>
  <si>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</si>
  <si>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</si>
  <si>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</si>
  <si>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</si>
  <si>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</si>
  <si>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</si>
  <si>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</si>
  <si>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</si>
  <si>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</si>
  <si>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</si>
  <si>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</si>
  <si>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</si>
  <si>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</si>
  <si>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</si>
  <si>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</si>
  <si>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</si>
  <si>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</si>
  <si>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</si>
  <si>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</si>
  <si>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</si>
  <si>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</si>
  <si>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</si>
  <si>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</si>
  <si>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</si>
  <si>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</si>
  <si>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</si>
  <si>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</si>
  <si>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</si>
  <si>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</si>
  <si>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</si>
  <si>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</si>
  <si>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</si>
  <si>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</si>
  <si>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</si>
  <si>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</si>
  <si>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</si>
  <si>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</si>
  <si>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</si>
  <si>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</si>
  <si>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</si>
  <si>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</si>
  <si>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</si>
  <si>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</si>
  <si>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</si>
  <si>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</si>
  <si>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</si>
  <si>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</si>
  <si>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</si>
  <si>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</si>
  <si>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</si>
  <si>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</si>
  <si>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</si>
  <si>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</si>
  <si>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</si>
  <si>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</si>
  <si>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</si>
  <si>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</si>
  <si>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</si>
  <si>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</si>
  <si>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</si>
  <si>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</si>
  <si>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</si>
  <si>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</si>
  <si>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</si>
  <si>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</si>
  <si>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</si>
  <si>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</si>
  <si>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</si>
  <si>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</si>
  <si>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</si>
  <si>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</si>
  <si>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</si>
  <si>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</si>
  <si>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</si>
  <si>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</si>
  <si>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</si>
  <si>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</si>
  <si>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</si>
  <si>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</si>
  <si>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</si>
  <si>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</si>
  <si>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</si>
  <si>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</si>
  <si>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</si>
  <si>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</si>
  <si>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</si>
  <si>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</si>
  <si>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</si>
  <si>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</si>
  <si>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</si>
  <si>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</si>
  <si>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</si>
  <si>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</si>
  <si>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</si>
  <si>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</si>
  <si>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</si>
  <si>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</si>
  <si>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</si>
  <si>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</si>
  <si>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</si>
  <si>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</si>
  <si>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</si>
  <si>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</si>
  <si>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</si>
  <si>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</si>
  <si>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</si>
  <si>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</si>
  <si>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</si>
  <si>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</si>
  <si>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</si>
  <si>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</si>
  <si>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</si>
  <si>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</si>
  <si>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</si>
  <si>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</si>
  <si>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</si>
  <si>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</si>
  <si>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</si>
  <si>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</si>
  <si>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</si>
  <si>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</si>
  <si>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</si>
  <si>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</si>
  <si>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</si>
  <si>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</si>
  <si>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</si>
  <si>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</si>
  <si>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</si>
  <si>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</si>
  <si>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</si>
  <si>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</si>
  <si>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</si>
  <si>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</si>
  <si>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</si>
  <si>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</si>
  <si>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</si>
  <si>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</si>
  <si>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</si>
  <si>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</si>
  <si>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</si>
  <si>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</si>
  <si>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</si>
  <si>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</si>
  <si>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</si>
  <si>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</si>
  <si>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</si>
  <si>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</si>
  <si>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</si>
  <si>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</si>
  <si>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</si>
  <si>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</si>
  <si>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</si>
  <si>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</si>
  <si>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</si>
  <si>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</si>
  <si>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</si>
  <si>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</si>
  <si>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</si>
  <si>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</si>
  <si>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</si>
  <si>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</si>
  <si>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</si>
  <si>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</si>
  <si>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</si>
  <si>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</si>
  <si>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</si>
  <si>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</si>
  <si>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</si>
  <si>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</si>
  <si>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</si>
  <si>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</si>
  <si>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</si>
  <si>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</si>
  <si>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</si>
  <si>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</si>
  <si>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</si>
  <si>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</si>
  <si>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</si>
  <si>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</si>
  <si>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</si>
  <si>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</si>
  <si>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</si>
  <si>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</si>
  <si>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</si>
  <si>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</si>
  <si>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</si>
  <si>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</si>
  <si>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</si>
  <si>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</si>
  <si>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</si>
  <si>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</si>
  <si>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</si>
  <si>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</si>
  <si>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</si>
  <si>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</si>
  <si>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</si>
  <si>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</si>
  <si>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</si>
  <si>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</si>
  <si>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</si>
  <si>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</si>
  <si>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</si>
  <si>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</si>
  <si>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</si>
  <si>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</si>
  <si>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</si>
  <si>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</si>
  <si>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</si>
  <si>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</si>
  <si>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</si>
  <si>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</si>
  <si>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</si>
  <si>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</si>
  <si>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</si>
  <si>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</si>
  <si>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</si>
  <si>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</si>
  <si>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</si>
  <si>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</si>
  <si>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</si>
  <si>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</si>
  <si>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</si>
  <si>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</si>
  <si>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</si>
  <si>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</si>
  <si>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</si>
  <si>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</si>
  <si>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</si>
  <si>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</si>
  <si>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</si>
  <si>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</si>
  <si>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</si>
  <si>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</si>
  <si>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</si>
  <si>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</si>
  <si>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</si>
  <si>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</si>
  <si>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</si>
  <si>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</si>
  <si>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</si>
  <si>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</si>
  <si>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</si>
  <si>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</si>
  <si>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</si>
  <si>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</si>
  <si>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</si>
  <si>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</si>
  <si>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</si>
  <si>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</si>
  <si>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</si>
  <si>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</si>
  <si>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</si>
  <si>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</si>
  <si>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</si>
  <si>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</si>
  <si>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</si>
  <si>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</si>
  <si>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</si>
  <si>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</si>
  <si>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</si>
  <si>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</si>
  <si>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</si>
  <si>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</si>
  <si>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</si>
  <si>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</si>
  <si>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</si>
  <si>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</si>
  <si>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</si>
  <si>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</si>
  <si>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</si>
  <si>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</si>
  <si>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</si>
  <si>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</si>
  <si>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</si>
  <si>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</si>
  <si>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</si>
  <si>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</si>
  <si>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</si>
  <si>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</si>
  <si>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</si>
  <si>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</si>
  <si>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</si>
  <si>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</si>
  <si>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</si>
  <si>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</si>
  <si>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</si>
  <si>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</si>
  <si>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</si>
  <si>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</si>
  <si>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</si>
  <si>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</si>
  <si>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</si>
  <si>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</si>
  <si>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</si>
  <si>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</si>
  <si>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</si>
  <si>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</si>
  <si>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</si>
  <si>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</si>
  <si>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</si>
  <si>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</si>
  <si>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</si>
  <si>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</si>
  <si>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</si>
  <si>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</si>
  <si>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</si>
  <si>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</si>
  <si>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</si>
  <si>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</si>
  <si>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</si>
  <si>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</si>
  <si>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</si>
  <si>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</si>
  <si>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</si>
  <si>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</si>
  <si>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</si>
  <si>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</si>
  <si>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</si>
  <si>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</si>
  <si>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</si>
  <si>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</si>
  <si>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</si>
  <si>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</si>
  <si>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</si>
  <si>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</si>
  <si>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</si>
  <si>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</si>
  <si>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</si>
  <si>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</si>
  <si>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</si>
  <si>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</si>
  <si>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</si>
  <si>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</si>
  <si>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</si>
  <si>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</si>
  <si>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</si>
  <si>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</si>
  <si>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</si>
  <si>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</si>
  <si>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</si>
  <si>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</si>
  <si>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</si>
  <si>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</si>
  <si>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</si>
  <si>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</si>
  <si>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</si>
  <si>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</si>
  <si>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</si>
  <si>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</si>
  <si>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</si>
  <si>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</si>
  <si>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</si>
  <si>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</si>
  <si>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</si>
  <si>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</si>
  <si>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</si>
  <si>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</si>
  <si>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</si>
  <si>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</si>
  <si>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</si>
  <si>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</si>
  <si>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</si>
  <si>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</si>
  <si>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</si>
  <si>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</si>
  <si>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</si>
  <si>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</si>
  <si>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</si>
  <si>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</si>
  <si>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</si>
  <si>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</si>
  <si>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</si>
  <si>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</si>
  <si>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</si>
  <si>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</si>
  <si>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</si>
  <si>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</si>
  <si>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</si>
  <si>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</si>
  <si>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</si>
  <si>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</si>
  <si>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</si>
  <si>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</si>
  <si>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</si>
  <si>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</si>
  <si>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</si>
  <si>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</si>
  <si>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</si>
  <si>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</si>
  <si>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</si>
  <si>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</si>
  <si>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</si>
  <si>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</si>
  <si>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</si>
  <si>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</si>
  <si>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</si>
  <si>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</si>
  <si>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</si>
  <si>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</si>
  <si>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</si>
  <si>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</si>
  <si>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</si>
  <si>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</si>
  <si>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</si>
  <si>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</si>
  <si>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</si>
  <si>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</si>
  <si>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</si>
  <si>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</si>
  <si>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</si>
  <si>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</si>
  <si>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</si>
  <si>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</si>
  <si>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</si>
  <si>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</si>
  <si>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</si>
  <si>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</si>
  <si>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</si>
  <si>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</si>
  <si>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</si>
  <si>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</si>
  <si>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</si>
  <si>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</si>
  <si>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</si>
  <si>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</si>
  <si>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</si>
  <si>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</si>
  <si>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</si>
  <si>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</si>
  <si>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</si>
  <si>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</si>
  <si>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</si>
  <si>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</si>
  <si>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</si>
  <si>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</si>
  <si>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</si>
  <si>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</si>
  <si>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</si>
  <si>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</si>
  <si>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</si>
  <si>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</si>
  <si>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</si>
  <si>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</si>
  <si>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</si>
  <si>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</si>
  <si>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</si>
  <si>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</si>
  <si>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</si>
  <si>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</si>
  <si>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</si>
  <si>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</si>
  <si>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</si>
  <si>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</si>
  <si>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</si>
  <si>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</si>
  <si>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</si>
  <si>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</si>
  <si>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</si>
  <si>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</si>
  <si>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</si>
  <si>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</si>
  <si>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</si>
  <si>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</si>
  <si>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</si>
  <si>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</si>
  <si>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</si>
  <si>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</si>
  <si>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</si>
  <si>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</si>
  <si>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</si>
  <si>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</si>
  <si>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</si>
  <si>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</si>
  <si>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</si>
  <si>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</si>
  <si>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</si>
  <si>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</si>
  <si>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</si>
  <si>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</si>
  <si>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</si>
  <si>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</si>
  <si>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</si>
  <si>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</si>
  <si>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</si>
  <si>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</si>
  <si>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</si>
  <si>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</si>
  <si>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</si>
  <si>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</si>
  <si>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</si>
  <si>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</si>
  <si>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</si>
  <si>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</si>
  <si>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</si>
  <si>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</si>
  <si>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</si>
  <si>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</si>
  <si>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</si>
  <si>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</si>
  <si>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</si>
  <si>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</si>
  <si>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</si>
  <si>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</si>
  <si>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</si>
  <si>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</si>
  <si>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</si>
  <si>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</si>
  <si>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</si>
  <si>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</si>
  <si>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</si>
  <si>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</si>
  <si>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</si>
  <si>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</si>
  <si>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</si>
  <si>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</si>
  <si>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</si>
  <si>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</si>
  <si>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</si>
  <si>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</si>
  <si>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</si>
  <si>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</si>
  <si>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</si>
  <si>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</si>
  <si>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</si>
  <si>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</si>
  <si>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</si>
  <si>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</si>
  <si>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</si>
  <si>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</si>
  <si>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</si>
  <si>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</si>
  <si>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</si>
  <si>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</si>
  <si>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</si>
  <si>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</si>
  <si>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</si>
  <si>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</si>
  <si>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</si>
  <si>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</si>
  <si>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</si>
  <si>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</si>
  <si>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</si>
  <si>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</si>
  <si>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</si>
  <si>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</si>
  <si>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</si>
  <si>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</si>
  <si>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</si>
  <si>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</si>
  <si>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</si>
  <si>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</si>
  <si>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</si>
  <si>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</si>
  <si>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</si>
  <si>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</si>
  <si>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</si>
  <si>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</si>
  <si>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</si>
  <si>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</si>
  <si>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</si>
  <si>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</si>
  <si>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</si>
  <si>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</si>
  <si>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</si>
  <si>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</si>
  <si>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</si>
  <si>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</si>
  <si>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</si>
  <si>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</si>
  <si>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</si>
  <si>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</si>
  <si>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</si>
  <si>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</si>
  <si>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</si>
  <si>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</si>
  <si>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</si>
  <si>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</si>
  <si>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</si>
  <si>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</si>
  <si>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</si>
  <si>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</si>
  <si>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</si>
  <si>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</si>
  <si>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</si>
  <si>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</si>
  <si>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</si>
  <si>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</si>
  <si>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</si>
  <si>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</si>
  <si>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</si>
  <si>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</si>
  <si>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</si>
  <si>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</si>
  <si>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</si>
  <si>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</si>
  <si>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</si>
  <si>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</si>
  <si>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</si>
  <si>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</si>
  <si>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</si>
  <si>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</si>
  <si>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</si>
  <si>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</si>
  <si>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</si>
  <si>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</si>
  <si>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</si>
  <si>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</si>
  <si>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</si>
  <si>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</si>
  <si>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</si>
  <si>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</si>
  <si>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</si>
  <si>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</si>
  <si>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</si>
  <si>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</si>
  <si>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</si>
  <si>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</si>
  <si>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</si>
  <si>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</si>
  <si>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</si>
  <si>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</si>
  <si>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</si>
  <si>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</si>
  <si>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</si>
  <si>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</si>
  <si>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</si>
  <si>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</si>
  <si>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</si>
  <si>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</si>
  <si>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</si>
  <si>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</si>
  <si>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</si>
  <si>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</si>
  <si>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</si>
  <si>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</si>
  <si>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</si>
  <si>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</si>
  <si>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</si>
  <si>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</si>
  <si>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</si>
  <si>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</si>
  <si>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</si>
  <si>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</si>
  <si>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</si>
  <si>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</si>
  <si>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</si>
  <si>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</si>
  <si>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</si>
  <si>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</si>
  <si>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</si>
  <si>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</si>
  <si>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</si>
  <si>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</si>
  <si>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</si>
  <si>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</si>
  <si>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</si>
  <si>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</si>
  <si>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</si>
  <si>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</si>
  <si>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</si>
  <si>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</si>
  <si>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</si>
  <si>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</si>
  <si>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</si>
  <si>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</si>
  <si>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</si>
  <si>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</si>
  <si>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</si>
  <si>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</si>
  <si>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</si>
  <si>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</si>
  <si>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</si>
  <si>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</si>
  <si>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</si>
  <si>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</si>
  <si>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</si>
  <si>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</si>
  <si>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</si>
  <si>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</si>
  <si>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</si>
  <si>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</si>
  <si>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</si>
  <si>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</si>
  <si>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</si>
  <si>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</si>
  <si>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</si>
  <si>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</si>
  <si>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</si>
  <si>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</si>
  <si>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</si>
  <si>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</si>
  <si>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</si>
  <si>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</si>
  <si>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</si>
  <si>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</si>
  <si>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</si>
  <si>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</si>
  <si>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</si>
  <si>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</si>
  <si>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</si>
  <si>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</si>
  <si>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</si>
  <si>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</si>
  <si>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</si>
  <si>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</si>
  <si>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</si>
  <si>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</si>
  <si>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</si>
  <si>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</si>
  <si>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</si>
  <si>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</si>
  <si>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</si>
  <si>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</si>
  <si>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</si>
  <si>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</si>
  <si>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</si>
  <si>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</si>
  <si>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</si>
  <si>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</si>
  <si>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</si>
  <si>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</si>
  <si>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</si>
  <si>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</si>
  <si>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</si>
  <si>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</si>
  <si>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</si>
  <si>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</si>
  <si>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</si>
  <si>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</si>
  <si>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</si>
  <si>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</si>
  <si>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</si>
  <si>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</si>
  <si>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</si>
  <si>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</si>
  <si>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</si>
  <si>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</si>
  <si>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</si>
  <si>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</si>
  <si>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</si>
  <si>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</si>
  <si>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</si>
  <si>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</si>
  <si>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</si>
  <si>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</si>
  <si>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</si>
  <si>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</si>
  <si>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</si>
  <si>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</si>
  <si>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</si>
  <si>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</si>
  <si>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</si>
  <si>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</si>
  <si>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</si>
  <si>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</si>
  <si>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</si>
  <si>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</si>
  <si>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</si>
  <si>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</si>
  <si>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</si>
  <si>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</si>
  <si>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</si>
  <si>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</si>
  <si>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</si>
  <si>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</si>
  <si>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</si>
  <si>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</si>
  <si>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</si>
  <si>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</si>
  <si>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</si>
  <si>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</si>
  <si>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</si>
  <si>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</si>
  <si>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</si>
  <si>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</si>
  <si>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</si>
  <si>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</si>
  <si>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</si>
  <si>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</si>
  <si>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</si>
  <si>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</si>
  <si>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</si>
  <si>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</si>
  <si>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</si>
  <si>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</si>
  <si>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</si>
  <si>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</si>
  <si>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</si>
  <si>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</si>
  <si>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</si>
  <si>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</si>
  <si>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</si>
  <si>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</si>
  <si>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</si>
  <si>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</si>
  <si>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</si>
  <si>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</si>
  <si>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</si>
  <si>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</si>
  <si>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</si>
  <si>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</si>
  <si>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</si>
  <si>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</si>
  <si>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</si>
  <si>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</si>
  <si>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</si>
  <si>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</si>
  <si>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</si>
  <si>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</si>
  <si>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</si>
  <si>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</si>
  <si>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</si>
  <si>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</si>
  <si>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</si>
  <si>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</si>
  <si>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</si>
  <si>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</si>
  <si>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</si>
  <si>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</si>
  <si>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</si>
  <si>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</si>
  <si>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</si>
  <si>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</si>
  <si>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</si>
  <si>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</si>
  <si>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</si>
  <si>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</si>
  <si>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</si>
  <si>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</si>
  <si>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</si>
  <si>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</si>
  <si>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</si>
  <si>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</si>
  <si>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</si>
  <si>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</si>
  <si>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</si>
  <si>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</si>
  <si>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</si>
  <si>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</si>
  <si>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</si>
  <si>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</si>
  <si>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</si>
  <si>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</si>
  <si>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</si>
  <si>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</si>
  <si>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</si>
  <si>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</si>
  <si>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</si>
  <si>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</si>
  <si>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</si>
  <si>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</si>
  <si>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</si>
  <si>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</si>
  <si>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</si>
  <si>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</si>
  <si>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</si>
  <si>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</si>
  <si>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</si>
  <si>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</si>
  <si>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</si>
  <si>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</si>
  <si>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</si>
  <si>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</si>
  <si>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</si>
  <si>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</si>
  <si>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</si>
  <si>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</si>
  <si>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</si>
  <si>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</si>
  <si>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</si>
  <si>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</si>
  <si>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</si>
  <si>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</si>
  <si>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</si>
  <si>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</si>
  <si>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</si>
  <si>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</si>
  <si>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</si>
  <si>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</si>
  <si>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</si>
  <si>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</si>
  <si>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</si>
  <si>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</si>
  <si>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</si>
  <si>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</si>
  <si>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</si>
  <si>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</si>
  <si>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</si>
  <si>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</si>
  <si>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</si>
  <si>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</si>
  <si>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</si>
  <si>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</si>
  <si>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</si>
  <si>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</si>
  <si>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</si>
  <si>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</si>
  <si>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</si>
  <si>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</si>
  <si>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</si>
  <si>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</si>
  <si>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</si>
  <si>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</si>
  <si>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</si>
  <si>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</si>
  <si>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</si>
  <si>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</si>
  <si>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</si>
  <si>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</si>
  <si>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</si>
  <si>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</si>
  <si>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</si>
  <si>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</si>
  <si>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</si>
  <si>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</si>
  <si>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</si>
  <si>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</si>
  <si>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</si>
  <si>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</si>
  <si>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</si>
  <si>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</si>
  <si>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</si>
  <si>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</si>
  <si>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</si>
  <si>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</si>
  <si>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</si>
  <si>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</si>
  <si>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</si>
  <si>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</si>
  <si>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</si>
  <si>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</si>
  <si>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</si>
  <si>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</si>
  <si>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</si>
  <si>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</si>
  <si>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</si>
  <si>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</si>
  <si>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</si>
  <si>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</si>
  <si>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</si>
  <si>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</si>
  <si>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</si>
  <si>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</si>
  <si>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</si>
  <si>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</si>
  <si>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</si>
  <si>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</si>
  <si>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</si>
  <si>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</si>
  <si>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</si>
  <si>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</si>
  <si>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</si>
  <si>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</si>
  <si>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</si>
  <si>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</si>
  <si>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</si>
  <si>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</si>
  <si>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</si>
  <si>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</si>
  <si>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</si>
  <si>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</si>
  <si>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</si>
  <si>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</si>
  <si>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</si>
  <si>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</si>
  <si>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</si>
  <si>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</si>
  <si>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</si>
  <si>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</si>
  <si>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</si>
  <si>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</si>
  <si>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</si>
  <si>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</si>
  <si>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</si>
  <si>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</si>
  <si>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</si>
  <si>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</si>
  <si>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</si>
  <si>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</si>
  <si>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</si>
  <si>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</si>
  <si>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</si>
  <si>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</si>
  <si>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</si>
  <si>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</si>
  <si>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</si>
  <si>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</si>
  <si>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</si>
  <si>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</si>
  <si>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</si>
  <si>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</si>
  <si>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</si>
  <si>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</si>
  <si>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</si>
  <si>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</si>
  <si>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</si>
  <si>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</si>
  <si>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</si>
  <si>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</si>
  <si>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</si>
  <si>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</si>
  <si>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</si>
  <si>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</si>
  <si>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</si>
  <si>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</si>
  <si>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</si>
  <si>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</si>
  <si>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</si>
  <si>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</si>
  <si>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</si>
  <si>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</si>
  <si>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</si>
  <si>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</si>
  <si>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</si>
  <si>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</si>
  <si>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</si>
  <si>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</si>
  <si>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</si>
  <si>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</si>
  <si>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</si>
  <si>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</si>
  <si>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</si>
  <si>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</si>
  <si>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</si>
  <si>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</si>
  <si>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</si>
  <si>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</si>
  <si>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</si>
  <si>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</si>
  <si>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</si>
  <si>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</si>
  <si>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</si>
  <si>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</si>
  <si>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</si>
  <si>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</si>
  <si>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</si>
  <si>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</si>
  <si>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</si>
  <si>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</si>
  <si>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</si>
  <si>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</si>
  <si>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</si>
  <si>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</si>
  <si>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</si>
  <si>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</si>
  <si>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</si>
  <si>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</si>
  <si>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</si>
  <si>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</si>
  <si>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</si>
  <si>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</si>
  <si>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</si>
  <si>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</si>
  <si>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</si>
  <si>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</si>
  <si>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</si>
  <si>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</si>
  <si>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</si>
  <si>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</si>
  <si>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</si>
  <si>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</si>
  <si>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</si>
  <si>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</si>
  <si>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</si>
  <si>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</si>
  <si>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</si>
  <si>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</si>
  <si>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</si>
  <si>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</si>
  <si>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</si>
  <si>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</si>
  <si>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</si>
  <si>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</si>
  <si>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</si>
  <si>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</si>
  <si>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</si>
  <si>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</si>
  <si>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</si>
  <si>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</si>
  <si>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</si>
  <si>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</si>
  <si>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</si>
  <si>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</si>
  <si>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</si>
  <si>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</si>
  <si>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</si>
  <si>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</si>
  <si>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</si>
  <si>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</si>
  <si>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</si>
  <si>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</si>
  <si>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</si>
  <si>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</si>
  <si>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</si>
  <si>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</si>
  <si>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</si>
  <si>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</si>
  <si>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</si>
  <si>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</si>
  <si>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</si>
  <si>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</si>
  <si>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</si>
  <si>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</si>
  <si>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</si>
  <si>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</si>
  <si>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</si>
  <si>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</si>
  <si>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</si>
  <si>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</si>
  <si>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</si>
  <si>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</si>
  <si>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</si>
  <si>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</si>
  <si>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</si>
  <si>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</si>
  <si>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</si>
  <si>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</si>
  <si>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</si>
  <si>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</si>
  <si>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</si>
  <si>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</si>
  <si>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</si>
  <si>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</si>
  <si>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</si>
  <si>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</si>
  <si>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</si>
  <si>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</si>
  <si>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</si>
  <si>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</si>
  <si>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</si>
  <si>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</si>
  <si>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</si>
  <si>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</si>
  <si>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</si>
  <si>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</si>
  <si>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</si>
  <si>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</si>
  <si>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</si>
  <si>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</si>
  <si>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</si>
  <si>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</si>
  <si>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</si>
  <si>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</si>
  <si>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</si>
  <si>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</si>
  <si>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</si>
  <si>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</si>
  <si>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</si>
  <si>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</si>
  <si>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</si>
  <si>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</si>
  <si>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</si>
  <si>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</si>
  <si>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</si>
  <si>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</si>
  <si>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</si>
  <si>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</si>
  <si>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</si>
  <si>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</si>
  <si>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</si>
  <si>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</si>
  <si>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</si>
  <si>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</si>
  <si>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</si>
  <si>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</si>
  <si>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</si>
  <si>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</si>
  <si>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</si>
  <si>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</si>
  <si>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</si>
  <si>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</si>
  <si>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</si>
  <si>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</si>
  <si>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</si>
  <si>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</si>
  <si>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</si>
  <si>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</si>
  <si>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</si>
  <si>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</si>
  <si>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</si>
  <si>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</si>
  <si>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</si>
  <si>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</si>
  <si>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</si>
  <si>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</si>
  <si>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</si>
  <si>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</si>
  <si>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</si>
  <si>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</si>
  <si>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</si>
  <si>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</si>
  <si>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</si>
  <si>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</si>
  <si>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</si>
  <si>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</si>
  <si>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</si>
  <si>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</si>
  <si>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</si>
  <si>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</si>
  <si>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</si>
  <si>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</si>
  <si>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</si>
  <si>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</si>
  <si>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</si>
  <si>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</si>
  <si>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</si>
  <si>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</si>
  <si>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</si>
  <si>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</si>
  <si>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</si>
  <si>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</si>
  <si>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</si>
  <si>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</si>
  <si>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</si>
  <si>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</si>
  <si>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</si>
  <si>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</si>
  <si>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</si>
  <si>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</si>
  <si>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</si>
  <si>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</si>
  <si>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</si>
  <si>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</si>
  <si>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</si>
  <si>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</si>
  <si>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</si>
  <si>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</si>
  <si>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</si>
  <si>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</si>
  <si>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</si>
  <si>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</si>
  <si>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</si>
  <si>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</si>
  <si>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</si>
  <si>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</si>
  <si>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</si>
  <si>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</si>
  <si>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</si>
  <si>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</si>
  <si>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</si>
  <si>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</si>
  <si>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</si>
  <si>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</si>
  <si>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</si>
  <si>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</si>
  <si>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</si>
  <si>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</si>
  <si>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</si>
  <si>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</si>
  <si>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</si>
  <si>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</si>
  <si>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</si>
  <si>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</si>
  <si>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</si>
  <si>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</si>
  <si>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</si>
  <si>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</si>
  <si>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</si>
  <si>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</si>
  <si>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</si>
  <si>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</si>
  <si>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</si>
  <si>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</si>
  <si>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</si>
  <si>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</si>
  <si>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</si>
  <si>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</si>
  <si>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</si>
  <si>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</si>
  <si>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</si>
  <si>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</si>
  <si>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</si>
  <si>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</si>
  <si>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</si>
  <si>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</si>
  <si>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</si>
  <si>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</si>
  <si>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</si>
  <si>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</si>
  <si>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</si>
  <si>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</si>
  <si>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</si>
  <si>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</si>
  <si>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</si>
  <si>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</si>
  <si>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</si>
  <si>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</si>
  <si>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</si>
  <si>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</si>
  <si>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</si>
  <si>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</si>
  <si>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</si>
  <si>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</si>
  <si>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</si>
  <si>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</si>
  <si>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</si>
  <si>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</si>
  <si>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</si>
  <si>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</si>
  <si>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</si>
  <si>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</si>
  <si>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</si>
  <si>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</si>
  <si>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</si>
  <si>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</si>
  <si>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</si>
  <si>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</si>
  <si>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</si>
  <si>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</si>
  <si>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</si>
  <si>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</si>
  <si>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</si>
  <si>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</si>
  <si>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</si>
  <si>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</si>
  <si>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</si>
  <si>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</si>
  <si>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</si>
  <si>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</si>
  <si>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</si>
  <si>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</si>
  <si>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</si>
  <si>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</si>
  <si>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</si>
  <si>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</si>
  <si>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</si>
  <si>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</si>
  <si>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</si>
  <si>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</si>
  <si>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</si>
  <si>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</si>
  <si>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</si>
  <si>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</si>
  <si>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</si>
  <si>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</si>
  <si>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</si>
  <si>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</si>
  <si>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</si>
  <si>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</si>
  <si>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</si>
  <si>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</si>
  <si>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</si>
  <si>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</si>
  <si>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</si>
  <si>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</si>
  <si>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</si>
  <si>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</si>
  <si>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</si>
  <si>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</si>
  <si>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</si>
  <si>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</si>
  <si>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</si>
  <si>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</si>
  <si>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</si>
  <si>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</si>
  <si>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</si>
  <si>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</si>
  <si>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</si>
  <si>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</si>
  <si>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</si>
  <si>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</si>
  <si>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</si>
  <si>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</si>
  <si>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</si>
  <si>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</si>
  <si>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</si>
  <si>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</si>
  <si>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</si>
  <si>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</si>
  <si>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</si>
  <si>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</si>
  <si>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</si>
  <si>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</si>
  <si>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</si>
  <si>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</si>
  <si>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</si>
  <si>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</si>
  <si>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</si>
  <si>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</si>
  <si>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</si>
  <si>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</si>
  <si>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</si>
  <si>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</si>
  <si>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</si>
  <si>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</si>
  <si>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</si>
  <si>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</si>
  <si>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</si>
  <si>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</si>
  <si>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</si>
  <si>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</si>
  <si>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</si>
  <si>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</si>
  <si>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</si>
  <si>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</si>
  <si>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</si>
  <si>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</si>
  <si>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</si>
  <si>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</si>
  <si>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</si>
  <si>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</si>
  <si>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</si>
  <si>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</si>
  <si>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</si>
  <si>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</si>
  <si>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</si>
  <si>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</si>
  <si>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</si>
  <si>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</si>
  <si>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</si>
  <si>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</si>
  <si>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</si>
  <si>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</si>
  <si>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</si>
  <si>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</si>
  <si>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</si>
  <si>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</si>
  <si>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</si>
  <si>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</si>
  <si>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</si>
  <si>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</si>
  <si>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</si>
  <si>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</si>
  <si>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</si>
  <si>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</si>
  <si>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</si>
  <si>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</si>
  <si>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</si>
  <si>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</si>
  <si>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</si>
  <si>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</si>
  <si>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</si>
  <si>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</si>
  <si>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</si>
  <si>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</si>
  <si>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</si>
  <si>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</si>
  <si>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</si>
  <si>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</si>
  <si>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</si>
  <si>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</si>
  <si>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</si>
  <si>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</si>
  <si>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</si>
  <si>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</si>
  <si>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</si>
  <si>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</si>
  <si>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</si>
  <si>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</si>
  <si>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</si>
  <si>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</si>
  <si>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</si>
  <si>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</si>
  <si>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</si>
  <si>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</si>
  <si>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</si>
  <si>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</si>
  <si>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</si>
  <si>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</si>
  <si>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</si>
  <si>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</si>
  <si>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</si>
  <si>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</si>
  <si>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</si>
  <si>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</si>
  <si>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</si>
  <si>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</si>
  <si>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</si>
  <si>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</si>
  <si>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</si>
  <si>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</si>
  <si>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</si>
  <si>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</si>
  <si>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</si>
  <si>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</si>
  <si>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</si>
  <si>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</si>
  <si>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</si>
  <si>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</si>
  <si>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</si>
  <si>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</si>
  <si>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</si>
  <si>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</si>
  <si>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</si>
  <si>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</si>
  <si>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</si>
  <si>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</si>
  <si>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</si>
  <si>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</si>
  <si>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</si>
  <si>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</si>
  <si>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</si>
  <si>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</si>
  <si>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</si>
  <si>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</si>
  <si>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</si>
  <si>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</si>
  <si>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</si>
  <si>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</si>
  <si>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</si>
  <si>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</si>
  <si>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</si>
  <si>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</si>
  <si>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</si>
  <si>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</si>
  <si>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</si>
  <si>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</si>
  <si>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</si>
  <si>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</si>
  <si>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</si>
  <si>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</si>
  <si>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</si>
  <si>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</si>
  <si>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</si>
  <si>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</si>
  <si>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</si>
  <si>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</si>
  <si>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</si>
  <si>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</si>
  <si>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</si>
  <si>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</si>
  <si>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</si>
  <si>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</si>
  <si>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</si>
  <si>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</si>
  <si>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</si>
  <si>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</si>
  <si>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</si>
  <si>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</si>
  <si>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</si>
  <si>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</si>
  <si>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</si>
  <si>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</si>
  <si>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</si>
  <si>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</si>
  <si>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</si>
  <si>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</si>
  <si>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</si>
  <si>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</si>
  <si>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</si>
  <si>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</si>
  <si>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</si>
  <si>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</si>
  <si>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</si>
  <si>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</si>
  <si>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</si>
  <si>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</si>
  <si>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</si>
  <si>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</si>
  <si>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</si>
  <si>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</si>
  <si>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</si>
  <si>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</si>
  <si>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</si>
  <si>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</si>
  <si>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</si>
  <si>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</si>
  <si>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</si>
  <si>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</si>
  <si>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</si>
  <si>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</si>
  <si>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</si>
  <si>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</si>
  <si>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</si>
  <si>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</si>
  <si>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</si>
  <si>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</si>
  <si>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</si>
  <si>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</si>
  <si>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</si>
  <si>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</si>
  <si>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</si>
  <si>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</si>
  <si>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</si>
  <si>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</si>
  <si>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</si>
  <si>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</si>
  <si>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</si>
  <si>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</si>
  <si>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</si>
  <si>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</si>
  <si>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</si>
  <si>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</si>
  <si>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</si>
  <si>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</si>
  <si>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</si>
  <si>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</si>
  <si>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</si>
  <si>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</si>
  <si>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</si>
  <si>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</si>
  <si>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</si>
  <si>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</si>
  <si>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</si>
  <si>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</si>
  <si>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</si>
  <si>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</si>
  <si>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</si>
  <si>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</si>
  <si>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</si>
  <si>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</si>
  <si>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</si>
  <si>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</si>
  <si>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</si>
  <si>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</si>
  <si>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</si>
  <si>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</si>
  <si>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</si>
  <si>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</si>
  <si>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</si>
  <si>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</si>
  <si>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</si>
  <si>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</si>
  <si>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</si>
  <si>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</si>
  <si>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</si>
  <si>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</si>
  <si>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</si>
  <si>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</si>
  <si>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</si>
  <si>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</si>
  <si>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</si>
  <si>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</si>
  <si>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</si>
  <si>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</si>
  <si>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</si>
  <si>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</si>
  <si>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</si>
  <si>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</si>
  <si>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</si>
  <si>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</si>
  <si>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</si>
  <si>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</si>
  <si>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</si>
  <si>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</si>
  <si>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</si>
  <si>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</si>
  <si>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</si>
  <si>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</si>
  <si>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</si>
  <si>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</si>
  <si>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</si>
  <si>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</si>
  <si>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</si>
  <si>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</si>
  <si>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</si>
  <si>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</si>
  <si>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</si>
  <si>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</si>
  <si>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</si>
  <si>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</si>
  <si>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</si>
  <si>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</si>
  <si>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</si>
  <si>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</si>
  <si>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</si>
  <si>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</si>
  <si>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</si>
  <si>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</si>
  <si>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</si>
  <si>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</si>
  <si>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</si>
  <si>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</si>
  <si>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</si>
  <si>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</si>
  <si>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</si>
  <si>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</si>
  <si>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</si>
  <si>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</si>
  <si>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</si>
  <si>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</si>
  <si>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</si>
  <si>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</si>
  <si>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</si>
  <si>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</si>
  <si>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</si>
  <si>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</si>
  <si>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</si>
  <si>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</si>
  <si>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</si>
  <si>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</si>
  <si>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</si>
  <si>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</si>
  <si>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</si>
  <si>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</si>
  <si>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</si>
  <si>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</si>
  <si>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</si>
  <si>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</si>
  <si>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</si>
  <si>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</si>
  <si>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</si>
  <si>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</si>
  <si>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</si>
  <si>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</si>
  <si>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</si>
  <si>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</si>
  <si>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</si>
  <si>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</si>
  <si>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</si>
  <si>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</si>
  <si>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</si>
  <si>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</si>
  <si>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</si>
  <si>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</si>
  <si>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</si>
  <si>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</si>
  <si>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</si>
  <si>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</si>
  <si>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</si>
  <si>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</si>
  <si>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</si>
  <si>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</si>
  <si>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</si>
  <si>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</si>
  <si>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</si>
  <si>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</si>
  <si>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</si>
  <si>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</si>
  <si>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</si>
  <si>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</si>
  <si>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</si>
  <si>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</si>
  <si>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</si>
  <si>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</si>
  <si>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</si>
  <si>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</si>
  <si>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</si>
  <si>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</si>
  <si>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</si>
  <si>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</si>
  <si>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</si>
  <si>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</si>
  <si>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</si>
  <si>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</si>
  <si>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</si>
  <si>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</si>
  <si>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</si>
  <si>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</si>
  <si>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</si>
  <si>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</si>
  <si>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</si>
  <si>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</si>
  <si>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</si>
  <si>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</si>
  <si>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</si>
  <si>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</si>
  <si>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</si>
  <si>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</si>
  <si>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</si>
  <si>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</si>
  <si>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</si>
  <si>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</si>
  <si>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</si>
  <si>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</si>
  <si>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</si>
  <si>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</si>
  <si>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</si>
  <si>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</si>
  <si>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</si>
  <si>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</si>
  <si>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</si>
  <si>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</si>
  <si>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</si>
  <si>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</si>
  <si>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</si>
  <si>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</si>
  <si>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</si>
  <si>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</si>
  <si>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</si>
  <si>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</si>
  <si>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</si>
  <si>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</si>
  <si>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</si>
  <si>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</si>
  <si>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</si>
  <si>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</si>
  <si>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</si>
  <si>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</si>
  <si>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</si>
  <si>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</si>
  <si>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</si>
  <si>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</si>
  <si>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</si>
  <si>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</si>
  <si>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</si>
  <si>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</si>
  <si>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</si>
  <si>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</si>
  <si>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</si>
  <si>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</si>
  <si>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</si>
  <si>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</si>
  <si>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</si>
  <si>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</si>
  <si>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</si>
  <si>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</si>
  <si>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</si>
  <si>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</si>
  <si>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</si>
  <si>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</si>
  <si>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</si>
  <si>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</si>
  <si>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</si>
  <si>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</si>
  <si>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</si>
  <si>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</si>
  <si>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</si>
  <si>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</si>
  <si>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</si>
  <si>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</si>
  <si>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</si>
  <si>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</si>
  <si>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</si>
  <si>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</si>
  <si>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</si>
  <si>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</si>
  <si>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</si>
  <si>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</si>
  <si>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</si>
  <si>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</si>
  <si>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</si>
  <si>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</si>
  <si>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</si>
  <si>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</si>
  <si>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</si>
  <si>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</si>
  <si>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</si>
  <si>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</si>
  <si>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</si>
  <si>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</si>
  <si>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</si>
  <si>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</si>
  <si>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</si>
  <si>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</si>
  <si>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</si>
  <si>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</si>
  <si>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</si>
  <si>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</si>
  <si>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</si>
  <si>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</si>
  <si>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</si>
  <si>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</si>
  <si>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</si>
  <si>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</si>
  <si>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</si>
  <si>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</si>
  <si>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</si>
  <si>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</si>
  <si>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</si>
  <si>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</si>
  <si>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</si>
  <si>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</si>
  <si>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</si>
  <si>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</si>
  <si>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</si>
  <si>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</si>
  <si>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</si>
  <si>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</si>
  <si>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</si>
  <si>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</si>
  <si>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</si>
  <si>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</si>
  <si>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</si>
  <si>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</si>
  <si>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</si>
  <si>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</si>
  <si>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</si>
  <si>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</si>
  <si>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</si>
  <si>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</si>
  <si>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</si>
  <si>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</si>
  <si>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</si>
  <si>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</si>
  <si>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</si>
  <si>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</si>
  <si>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</si>
  <si>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</si>
  <si>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</si>
  <si>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</si>
  <si>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</si>
  <si>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</si>
  <si>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</si>
  <si>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</si>
  <si>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</si>
  <si>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</si>
  <si>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</si>
  <si>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</si>
  <si>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</si>
  <si>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</si>
  <si>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</si>
  <si>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</si>
  <si>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</si>
  <si>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</si>
  <si>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</si>
  <si>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</si>
  <si>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</si>
  <si>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</si>
  <si>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</si>
  <si>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</si>
  <si>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</si>
  <si>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</si>
  <si>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</si>
  <si>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</si>
  <si>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</si>
  <si>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</si>
  <si>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</si>
  <si>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</si>
  <si>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</si>
  <si>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</si>
  <si>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</si>
  <si>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</si>
  <si>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</si>
  <si>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</si>
  <si>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</si>
  <si>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</si>
  <si>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</si>
  <si>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</si>
  <si>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</si>
  <si>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</si>
  <si>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</si>
  <si>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</si>
  <si>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</si>
  <si>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</si>
  <si>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</si>
  <si>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</si>
  <si>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</si>
  <si>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</si>
  <si>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</si>
  <si>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</si>
  <si>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</si>
  <si>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</si>
  <si>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</si>
  <si>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</si>
  <si>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</si>
  <si>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</si>
  <si>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</si>
  <si>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</si>
  <si>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</si>
  <si>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</si>
  <si>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</si>
  <si>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</si>
  <si>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</si>
  <si>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</si>
  <si>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</si>
  <si>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</si>
  <si>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</si>
  <si>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</si>
  <si>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</si>
  <si>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</si>
  <si>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</si>
  <si>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</si>
  <si>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</si>
  <si>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</si>
  <si>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</si>
  <si>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</si>
  <si>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</si>
  <si>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</si>
  <si>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</si>
  <si>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</si>
  <si>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</si>
  <si>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</si>
  <si>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</si>
  <si>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</si>
  <si>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</si>
  <si>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</si>
  <si>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</si>
  <si>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</si>
  <si>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</si>
  <si>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</si>
  <si>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</si>
  <si>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</si>
  <si>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</si>
  <si>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</si>
  <si>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</si>
  <si>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</si>
  <si>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</si>
  <si>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</si>
  <si>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</si>
  <si>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</si>
  <si>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</si>
  <si>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</si>
  <si>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</si>
  <si>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</si>
  <si>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</si>
  <si>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</si>
  <si>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</si>
  <si>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</si>
  <si>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</si>
  <si>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</si>
  <si>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</si>
  <si>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</si>
  <si>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</si>
  <si>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</si>
  <si>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</si>
  <si>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</si>
  <si>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</si>
  <si>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</si>
  <si>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</si>
  <si>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</si>
  <si>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</si>
  <si>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</si>
  <si>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</si>
  <si>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</si>
  <si>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</si>
  <si>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</si>
  <si>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</si>
  <si>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</si>
  <si>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</si>
  <si>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</si>
  <si>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</si>
  <si>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</si>
  <si>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</si>
  <si>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</si>
  <si>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</si>
  <si>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</si>
  <si>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</si>
  <si>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</si>
  <si>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</si>
  <si>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</si>
  <si>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</si>
  <si>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</si>
  <si>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</si>
  <si>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</si>
  <si>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</si>
  <si>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</si>
  <si>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</si>
  <si>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</si>
  <si>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</si>
  <si>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</si>
  <si>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</si>
  <si>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</si>
  <si>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</si>
  <si>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</si>
  <si>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</si>
  <si>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</si>
  <si>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</si>
  <si>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</si>
  <si>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</si>
  <si>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</si>
  <si>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</si>
  <si>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</si>
  <si>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</si>
  <si>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</si>
  <si>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</si>
  <si>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</si>
  <si>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</si>
  <si>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</si>
  <si>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</si>
  <si>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</si>
  <si>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</si>
  <si>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</si>
  <si>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</si>
  <si>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</si>
  <si>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</si>
  <si>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</si>
  <si>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</si>
  <si>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</si>
  <si>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</si>
  <si>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</si>
  <si>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</si>
  <si>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</si>
  <si>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</si>
  <si>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</si>
  <si>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</si>
  <si>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</si>
  <si>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</si>
  <si>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</si>
  <si>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</si>
  <si>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</si>
  <si>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</si>
  <si>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</si>
  <si>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</si>
  <si>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</si>
  <si>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</si>
  <si>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</si>
  <si>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</si>
  <si>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</si>
  <si>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</si>
  <si>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</si>
  <si>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</si>
  <si>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</si>
  <si>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</si>
  <si>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</si>
  <si>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</si>
  <si>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</si>
  <si>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</si>
  <si>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</si>
  <si>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</si>
  <si>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</si>
  <si>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</si>
  <si>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</si>
  <si>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</si>
  <si>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</si>
  <si>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</si>
  <si>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</si>
  <si>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</si>
  <si>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</si>
  <si>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</si>
  <si>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</si>
  <si>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</si>
  <si>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</si>
  <si>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</si>
  <si>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</si>
  <si>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</si>
  <si>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</si>
  <si>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</si>
  <si>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</si>
  <si>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</si>
  <si>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</si>
  <si>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</si>
  <si>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</si>
  <si>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</si>
  <si>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</si>
  <si>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</si>
  <si>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</si>
  <si>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</si>
  <si>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</si>
  <si>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</si>
  <si>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</si>
  <si>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</si>
  <si>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</si>
  <si>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</si>
  <si>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</si>
  <si>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</si>
  <si>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</si>
  <si>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</si>
  <si>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</si>
  <si>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</si>
  <si>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</si>
  <si>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</si>
  <si>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</si>
  <si>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</si>
  <si>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</si>
  <si>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</si>
  <si>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</si>
  <si>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</si>
  <si>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</si>
  <si>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</si>
  <si>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</si>
  <si>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</si>
  <si>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</si>
  <si>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</si>
  <si>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</si>
  <si>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</si>
  <si>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</si>
  <si>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</si>
  <si>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</si>
  <si>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</si>
  <si>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</si>
  <si>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</si>
  <si>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</si>
  <si>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</si>
  <si>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</si>
  <si>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</si>
  <si>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</si>
  <si>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</si>
  <si>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</si>
  <si>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</si>
  <si>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</si>
  <si>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</si>
  <si>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</si>
  <si>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</si>
  <si>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</si>
  <si>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</si>
  <si>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</si>
  <si>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</si>
  <si>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</si>
  <si>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</si>
  <si>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</si>
  <si>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</si>
  <si>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</si>
  <si>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</si>
  <si>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</si>
  <si>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</si>
  <si>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</si>
  <si>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</si>
  <si>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</si>
  <si>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</si>
  <si>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</si>
  <si>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</si>
  <si>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</si>
  <si>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</si>
  <si>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</si>
  <si>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</si>
  <si>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</si>
  <si>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</si>
  <si>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</si>
  <si>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</si>
  <si>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</si>
  <si>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</si>
  <si>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</si>
  <si>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</si>
  <si>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</si>
  <si>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</si>
  <si>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</si>
  <si>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</si>
  <si>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</si>
  <si>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</si>
  <si>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</si>
  <si>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</si>
  <si>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</si>
  <si>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</si>
  <si>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</si>
  <si>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</si>
  <si>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</si>
  <si>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</si>
  <si>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</si>
  <si>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</si>
  <si>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</si>
  <si>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</si>
  <si>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</si>
  <si>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</si>
  <si>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</si>
  <si>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</si>
  <si>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</si>
  <si>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</si>
  <si>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</si>
  <si>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</si>
  <si>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</si>
  <si>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</si>
  <si>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</si>
  <si>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</si>
  <si>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</si>
  <si>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</si>
  <si>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</si>
  <si>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</si>
  <si>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</si>
  <si>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</si>
  <si>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</si>
  <si>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</si>
  <si>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</si>
  <si>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</si>
  <si>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</si>
  <si>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</si>
  <si>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</si>
  <si>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</si>
  <si>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</si>
  <si>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</si>
  <si>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</si>
  <si>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</si>
  <si>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</si>
  <si>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</si>
  <si>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</si>
  <si>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</si>
  <si>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</si>
  <si>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</si>
  <si>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</si>
  <si>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</si>
  <si>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</si>
  <si>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</si>
  <si>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</si>
  <si>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</si>
  <si>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</si>
  <si>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</si>
  <si>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</si>
  <si>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</si>
  <si>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</si>
  <si>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</si>
  <si>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</si>
  <si>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</si>
  <si>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</si>
  <si>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</si>
  <si>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</si>
  <si>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</si>
  <si>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</si>
  <si>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</si>
  <si>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</si>
  <si>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</si>
  <si>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</si>
  <si>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</si>
  <si>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</si>
  <si>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</si>
  <si>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</si>
  <si>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</si>
  <si>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</si>
  <si>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</si>
  <si>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</si>
  <si>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</si>
  <si>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</si>
  <si>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</si>
  <si>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</si>
  <si>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</si>
  <si>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</si>
  <si>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</si>
  <si>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</si>
  <si>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</si>
  <si>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</si>
  <si>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</si>
  <si>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</si>
  <si>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</si>
  <si>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</si>
  <si>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</si>
  <si>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</si>
  <si>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</si>
  <si>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</si>
  <si>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</si>
  <si>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</si>
  <si>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</si>
  <si>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</si>
  <si>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</si>
  <si>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</si>
  <si>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</si>
  <si>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</si>
  <si>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</si>
  <si>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</si>
  <si>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</si>
  <si>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</si>
  <si>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</si>
  <si>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</si>
  <si>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</si>
  <si>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</si>
  <si>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</si>
  <si>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</si>
  <si>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</si>
  <si>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</si>
  <si>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</si>
  <si>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</si>
  <si>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</si>
  <si>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</si>
  <si>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</si>
  <si>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</si>
  <si>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</si>
  <si>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</si>
  <si>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</si>
  <si>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</si>
  <si>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</si>
  <si>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</si>
  <si>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</si>
  <si>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</si>
  <si>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</si>
  <si>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</si>
  <si>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</si>
  <si>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</si>
  <si>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</si>
  <si>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</si>
  <si>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</si>
  <si>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</si>
  <si>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</si>
  <si>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</si>
  <si>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</si>
  <si>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</si>
  <si>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</si>
  <si>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</si>
  <si>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</si>
  <si>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</si>
  <si>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</si>
  <si>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</si>
  <si>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</si>
  <si>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</si>
  <si>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</si>
  <si>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</si>
  <si>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</si>
  <si>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</si>
  <si>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</si>
  <si>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</si>
  <si>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</si>
  <si>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</si>
  <si>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</si>
  <si>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</si>
  <si>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</si>
  <si>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</si>
  <si>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</si>
  <si>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</si>
  <si>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</si>
  <si>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</si>
  <si>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</si>
  <si>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</si>
  <si>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</si>
  <si>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</si>
  <si>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</si>
  <si>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</si>
  <si>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</si>
  <si>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</si>
  <si>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</si>
  <si>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</si>
  <si>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</si>
  <si>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</si>
  <si>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</si>
  <si>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</si>
  <si>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</si>
  <si>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</si>
  <si>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</si>
  <si>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</si>
  <si>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</si>
  <si>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</si>
  <si>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</si>
  <si>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</si>
  <si>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</si>
  <si>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</si>
  <si>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</si>
  <si>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</si>
  <si>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</si>
  <si>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</si>
  <si>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</si>
  <si>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</si>
  <si>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</si>
  <si>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</si>
  <si>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</si>
  <si>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</si>
  <si>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</si>
  <si>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</si>
  <si>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</si>
  <si>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</si>
  <si>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</si>
  <si>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</si>
  <si>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</si>
  <si>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</si>
  <si>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</si>
  <si>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</si>
  <si>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</si>
  <si>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</si>
  <si>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</si>
  <si>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</si>
  <si>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</si>
  <si>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</si>
  <si>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</si>
  <si>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</si>
  <si>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</si>
  <si>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</si>
  <si>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</si>
  <si>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</si>
  <si>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</si>
  <si>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</si>
  <si>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</si>
  <si>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</si>
  <si>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</si>
  <si>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</si>
  <si>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</si>
  <si>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</si>
  <si>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</si>
  <si>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</si>
  <si>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</si>
  <si>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</si>
  <si>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</si>
  <si>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</si>
  <si>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</si>
  <si>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</si>
  <si>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</si>
  <si>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</si>
  <si>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</si>
  <si>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</si>
  <si>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</si>
  <si>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</si>
  <si>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</si>
  <si>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</si>
  <si>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</si>
  <si>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</si>
  <si>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</si>
  <si>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</si>
  <si>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</si>
  <si>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</si>
  <si>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</si>
  <si>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</si>
  <si>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</si>
  <si>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</si>
  <si>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</si>
  <si>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</si>
  <si>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</si>
  <si>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</si>
  <si>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</si>
  <si>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</si>
  <si>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</si>
  <si>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</si>
  <si>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</si>
  <si>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</si>
  <si>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</si>
  <si>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</si>
  <si>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</si>
  <si>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</si>
  <si>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</si>
  <si>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</si>
  <si>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</si>
  <si>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</si>
  <si>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</si>
  <si>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</si>
  <si>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</si>
  <si>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</si>
  <si>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</si>
  <si>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</si>
  <si>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</si>
  <si>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</si>
  <si>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</si>
  <si>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</si>
  <si>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</si>
  <si>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</si>
  <si>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</si>
  <si>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</si>
  <si>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</si>
  <si>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</si>
  <si>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</si>
  <si>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</si>
  <si>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</si>
  <si>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</si>
  <si>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</si>
  <si>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</si>
  <si>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</si>
  <si>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</si>
  <si>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</si>
  <si>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</si>
  <si>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</si>
  <si>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</si>
  <si>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</si>
  <si>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</si>
  <si>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</si>
  <si>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</si>
  <si>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</si>
  <si>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</si>
  <si>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</si>
  <si>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</si>
  <si>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</si>
  <si>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</si>
  <si>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</si>
  <si>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</si>
  <si>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</si>
  <si>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</si>
  <si>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</si>
  <si>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</si>
  <si>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</si>
  <si>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</si>
  <si>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</si>
  <si>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</si>
  <si>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</si>
  <si>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</si>
  <si>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</si>
  <si>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</si>
  <si>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</si>
  <si>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</si>
  <si>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</si>
  <si>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</si>
  <si>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</si>
  <si>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</si>
  <si>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</si>
  <si>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</si>
  <si>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</si>
  <si>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</si>
  <si>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</si>
  <si>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</si>
  <si>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</si>
  <si>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</si>
  <si>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</si>
  <si>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</si>
  <si>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</si>
  <si>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</si>
  <si>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</si>
  <si>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</si>
  <si>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</si>
  <si>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</si>
  <si>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</si>
  <si>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</si>
  <si>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</si>
  <si>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</si>
  <si>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</si>
  <si>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</si>
  <si>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</si>
  <si>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</si>
  <si>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</si>
  <si>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</si>
  <si>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</si>
  <si>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</si>
  <si>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</si>
  <si>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</si>
  <si>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</si>
  <si>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</si>
  <si>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</si>
  <si>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</si>
  <si>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</si>
  <si>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</si>
  <si>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</si>
  <si>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</si>
  <si>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</si>
  <si>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</si>
  <si>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</si>
  <si>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</si>
  <si>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</si>
  <si>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</si>
  <si>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</si>
  <si>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</si>
  <si>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</si>
  <si>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</si>
  <si>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</si>
  <si>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</si>
  <si>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</si>
  <si>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</si>
  <si>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</si>
  <si>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</si>
  <si>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</si>
  <si>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</si>
  <si>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</si>
  <si>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</si>
  <si>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</si>
  <si>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</si>
  <si>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</si>
  <si>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</si>
  <si>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</si>
  <si>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</si>
  <si>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</si>
  <si>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</si>
  <si>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</si>
  <si>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</si>
  <si>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</si>
  <si>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</si>
  <si>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</si>
  <si>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</si>
  <si>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</si>
  <si>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</si>
  <si>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</si>
  <si>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</si>
  <si>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</si>
  <si>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</si>
  <si>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</si>
  <si>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</si>
  <si>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</si>
  <si>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</si>
  <si>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</si>
  <si>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</si>
  <si>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</si>
  <si>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</si>
  <si>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</si>
  <si>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</si>
  <si>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</si>
  <si>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</si>
  <si>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</si>
  <si>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</si>
  <si>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</si>
  <si>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</si>
  <si>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</si>
  <si>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</si>
  <si>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</si>
  <si>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</si>
  <si>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</si>
  <si>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</si>
  <si>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</si>
  <si>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</si>
  <si>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</si>
  <si>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</si>
  <si>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</si>
  <si>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</si>
  <si>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</si>
  <si>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</si>
  <si>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</si>
  <si>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</si>
  <si>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</si>
  <si>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</si>
  <si>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</si>
  <si>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</si>
  <si>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</si>
  <si>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</si>
  <si>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</si>
  <si>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</si>
  <si>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</si>
  <si>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</si>
  <si>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</si>
  <si>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</si>
  <si>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</si>
  <si>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</si>
  <si>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</si>
  <si>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</si>
  <si>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</si>
  <si>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</si>
  <si>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</si>
  <si>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</si>
  <si>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</si>
  <si>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</si>
  <si>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</si>
  <si>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</si>
  <si>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</si>
  <si>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</si>
  <si>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</si>
  <si>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</si>
  <si>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</si>
  <si>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</si>
  <si>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</si>
  <si>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</si>
  <si>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</si>
  <si>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</si>
  <si>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</si>
  <si>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</si>
  <si>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</si>
  <si>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</si>
  <si>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</si>
  <si>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</si>
  <si>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</si>
  <si>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</si>
  <si>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</si>
  <si>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</si>
  <si>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</si>
  <si>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</si>
  <si>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</si>
  <si>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</si>
  <si>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</si>
  <si>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</si>
  <si>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</si>
  <si>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</si>
  <si>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</si>
  <si>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</si>
  <si>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</si>
  <si>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</si>
  <si>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</si>
  <si>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</si>
  <si>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</si>
  <si>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</si>
  <si>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</si>
  <si>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</si>
  <si>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</si>
  <si>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</si>
  <si>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</si>
  <si>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</si>
  <si>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</si>
  <si>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</si>
  <si>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</si>
  <si>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</si>
  <si>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</si>
  <si>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</si>
  <si>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</si>
  <si>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</si>
  <si>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</si>
  <si>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</si>
  <si>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</si>
  <si>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</si>
  <si>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</si>
  <si>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</si>
  <si>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</si>
  <si>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</si>
  <si>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</si>
  <si>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</si>
  <si>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</si>
  <si>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</si>
  <si>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</si>
  <si>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</si>
  <si>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</si>
  <si>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</si>
  <si>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</si>
  <si>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</si>
  <si>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</si>
  <si>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</si>
  <si>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</si>
  <si>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</si>
  <si>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</si>
  <si>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</si>
  <si>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</si>
  <si>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</si>
  <si>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</si>
  <si>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</si>
  <si>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</si>
  <si>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</si>
  <si>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</si>
  <si>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</si>
  <si>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</si>
  <si>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</si>
  <si>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</si>
  <si>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</si>
  <si>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</si>
  <si>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</si>
  <si>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</si>
  <si>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</si>
  <si>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</si>
  <si>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</si>
  <si>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</si>
  <si>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</si>
  <si>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</si>
  <si>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</si>
  <si>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</si>
  <si>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</si>
  <si>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</si>
  <si>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</si>
  <si>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</si>
  <si>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</si>
  <si>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</si>
  <si>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</si>
  <si>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</si>
  <si>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</si>
  <si>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</si>
  <si>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</si>
  <si>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</si>
  <si>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</si>
  <si>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</si>
  <si>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</si>
  <si>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</si>
  <si>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</si>
  <si>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</si>
  <si>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</si>
  <si>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</si>
  <si>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</si>
  <si>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</si>
  <si>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</si>
  <si>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</si>
  <si>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</si>
  <si>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</si>
  <si>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</si>
  <si>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</si>
  <si>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</si>
  <si>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</si>
  <si>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</si>
  <si>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</si>
  <si>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</si>
  <si>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</si>
  <si>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</si>
  <si>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</si>
  <si>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</si>
  <si>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</si>
  <si>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</si>
  <si>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</si>
  <si>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</si>
  <si>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</si>
  <si>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</si>
  <si>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</si>
  <si>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</si>
  <si>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</si>
  <si>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</si>
  <si>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</si>
  <si>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</si>
  <si>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</si>
  <si>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</si>
  <si>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</si>
  <si>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</si>
  <si>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</si>
  <si>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</si>
  <si>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</si>
  <si>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</si>
  <si>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</si>
  <si>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</si>
  <si>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</si>
  <si>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</si>
  <si>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</si>
  <si>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</si>
  <si>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</si>
  <si>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</si>
  <si>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</si>
  <si>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</si>
  <si>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</si>
  <si>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</si>
  <si>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</si>
  <si>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</si>
  <si>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</si>
  <si>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</si>
  <si>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</si>
  <si>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</si>
  <si>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</si>
  <si>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</si>
  <si>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</si>
  <si>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</si>
  <si>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</si>
  <si>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</si>
  <si>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</si>
  <si>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</si>
  <si>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</si>
  <si>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</si>
  <si>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</si>
  <si>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</si>
  <si>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</si>
  <si>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</si>
  <si>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</si>
  <si>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</si>
  <si>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</si>
  <si>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</si>
  <si>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</si>
  <si>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</si>
  <si>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</si>
  <si>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</si>
  <si>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</si>
  <si>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</si>
  <si>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</si>
  <si>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</si>
  <si>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</si>
  <si>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</si>
  <si>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</si>
  <si>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</si>
  <si>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</si>
  <si>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</si>
  <si>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</si>
  <si>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</si>
  <si>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</si>
  <si>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</si>
  <si>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</si>
  <si>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</si>
  <si>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</si>
  <si>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</si>
  <si>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</si>
  <si>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</si>
  <si>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</si>
  <si>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</si>
  <si>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</si>
  <si>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</si>
  <si>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</si>
  <si>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</si>
  <si>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</si>
  <si>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</si>
  <si>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</si>
  <si>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</si>
  <si>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</si>
  <si>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</si>
  <si>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</si>
  <si>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</si>
  <si>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</si>
  <si>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</si>
  <si>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</si>
  <si>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</si>
  <si>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</si>
  <si>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</si>
  <si>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</si>
  <si>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</si>
  <si>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</si>
  <si>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</si>
  <si>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</si>
  <si>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</si>
  <si>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</si>
  <si>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</si>
  <si>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</si>
  <si>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</si>
  <si>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</si>
  <si>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</si>
  <si>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</si>
  <si>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</si>
  <si>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</si>
  <si>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</si>
  <si>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</si>
  <si>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</si>
  <si>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</si>
  <si>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</si>
  <si>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</si>
  <si>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</si>
  <si>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</si>
  <si>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</si>
  <si>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</si>
  <si>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</si>
  <si>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</si>
  <si>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</si>
  <si>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</si>
  <si>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</si>
  <si>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</si>
  <si>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</si>
  <si>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</si>
  <si>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</si>
  <si>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</si>
  <si>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</si>
  <si>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</si>
  <si>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</si>
  <si>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</si>
  <si>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</si>
  <si>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</si>
  <si>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</si>
  <si>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</si>
  <si>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</si>
  <si>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</si>
  <si>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</si>
  <si>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</si>
  <si>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</si>
  <si>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</si>
  <si>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</si>
  <si>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</si>
  <si>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</si>
  <si>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</si>
  <si>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</si>
  <si>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</si>
  <si>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</si>
  <si>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</si>
  <si>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</si>
  <si>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</si>
  <si>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</si>
  <si>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</si>
  <si>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</si>
  <si>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</si>
  <si>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</si>
  <si>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</si>
  <si>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</si>
  <si>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</si>
  <si>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</si>
  <si>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</si>
  <si>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</si>
  <si>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</si>
  <si>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</si>
  <si>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</si>
  <si>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</si>
  <si>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</si>
  <si>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</si>
  <si>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</si>
  <si>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</si>
  <si>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</si>
  <si>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</si>
  <si>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</si>
  <si>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</si>
  <si>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</si>
  <si>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</si>
  <si>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</si>
  <si>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</si>
  <si>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</si>
  <si>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</si>
  <si>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</si>
  <si>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</si>
  <si>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</si>
  <si>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</si>
  <si>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</si>
  <si>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</si>
  <si>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</si>
  <si>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</si>
  <si>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</si>
  <si>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</si>
  <si>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</si>
  <si>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</si>
  <si>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</si>
  <si>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</si>
  <si>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</si>
  <si>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</si>
  <si>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</si>
  <si>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</si>
  <si>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</si>
  <si>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</si>
  <si>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</si>
  <si>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</si>
  <si>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</si>
  <si>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</si>
  <si>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</si>
  <si>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</si>
  <si>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</si>
  <si>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</si>
  <si>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</si>
  <si>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</si>
  <si>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</si>
  <si>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</si>
  <si>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</si>
  <si>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</si>
  <si>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</si>
  <si>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</si>
  <si>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</si>
  <si>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</si>
  <si>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</si>
  <si>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</si>
  <si>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</si>
  <si>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</si>
  <si>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</si>
  <si>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</si>
  <si>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</si>
  <si>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</si>
  <si>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</si>
  <si>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</si>
  <si>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</si>
  <si>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</si>
  <si>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</si>
  <si>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</si>
  <si>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</si>
  <si>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</si>
  <si>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</si>
  <si>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</si>
  <si>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</si>
  <si>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</si>
  <si>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</si>
  <si>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</si>
  <si>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</si>
  <si>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</si>
  <si>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</si>
  <si>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</si>
  <si>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</si>
  <si>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</si>
  <si>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</si>
  <si>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</si>
  <si>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</si>
  <si>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</si>
  <si>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</si>
  <si>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</si>
  <si>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</si>
  <si>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</si>
  <si>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</si>
  <si>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</si>
  <si>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</si>
  <si>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</si>
  <si>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</si>
  <si>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</si>
  <si>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</si>
  <si>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</si>
  <si>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</si>
  <si>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</si>
  <si>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</si>
  <si>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</si>
  <si>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</si>
  <si>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</si>
  <si>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</si>
  <si>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</si>
  <si>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</si>
  <si>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</si>
  <si>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</si>
  <si>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</si>
  <si>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</si>
  <si>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</si>
  <si>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</si>
  <si>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</si>
  <si>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</si>
  <si>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</si>
  <si>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</si>
  <si>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</si>
  <si>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</si>
  <si>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</si>
  <si>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</si>
  <si>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</si>
  <si>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</si>
  <si>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</si>
  <si>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</si>
  <si>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</si>
  <si>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</si>
  <si>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</si>
  <si>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</si>
  <si>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</si>
  <si>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</si>
  <si>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</si>
  <si>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</si>
  <si>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</si>
  <si>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</si>
  <si>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</si>
  <si>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</si>
  <si>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</si>
  <si>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</si>
  <si>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</si>
  <si>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</si>
  <si>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</si>
  <si>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</si>
  <si>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</si>
  <si>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</si>
  <si>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</si>
  <si>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</si>
  <si>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</si>
  <si>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</si>
  <si>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</si>
  <si>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</si>
  <si>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</si>
  <si>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</si>
  <si>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</si>
  <si>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</si>
  <si>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</si>
  <si>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</si>
  <si>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</si>
  <si>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</si>
  <si>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</si>
  <si>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</si>
  <si>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</si>
  <si>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</si>
  <si>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</si>
  <si>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</si>
  <si>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</si>
  <si>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</si>
  <si>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</si>
  <si>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</si>
  <si>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</si>
  <si>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</si>
  <si>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</si>
  <si>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</si>
  <si>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</si>
  <si>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</si>
  <si>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</si>
  <si>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</si>
  <si>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</si>
  <si>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</si>
  <si>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</si>
  <si>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</si>
  <si>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</si>
  <si>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</si>
  <si>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</si>
  <si>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</si>
  <si>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</si>
  <si>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</si>
  <si>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</si>
  <si>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</si>
  <si>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</si>
  <si>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</si>
  <si>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</si>
  <si>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</si>
  <si>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</si>
  <si>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</si>
  <si>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</si>
  <si>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</si>
  <si>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</si>
  <si>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</si>
  <si>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</si>
  <si>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</si>
  <si>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</si>
  <si>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</si>
  <si>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</si>
  <si>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</si>
  <si>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</si>
  <si>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</si>
  <si>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</si>
  <si>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</si>
  <si>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</si>
  <si>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</si>
  <si>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</si>
  <si>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</si>
  <si>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</si>
  <si>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</si>
  <si>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</si>
  <si>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</si>
  <si>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</si>
  <si>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</si>
  <si>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</si>
  <si>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</si>
  <si>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</si>
  <si>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</si>
  <si>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</si>
  <si>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</si>
  <si>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</si>
  <si>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</si>
  <si>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</si>
  <si>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</si>
  <si>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</si>
  <si>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</si>
  <si>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</si>
  <si>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</si>
  <si>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</si>
  <si>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</si>
  <si>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</si>
  <si>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</si>
  <si>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</si>
  <si>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</si>
  <si>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</si>
  <si>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</si>
  <si>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VRBANI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</si>
</sst>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923343.8</v>
      </c>
      <c r="D2" s="6">
        <f>'PR-RAS'!E6</f>
        <v>1152292.8400000001</v>
      </c>
      <c r="E2" s="6">
        <v>0</v>
      </c>
      <c r="F2" s="6">
        <v>0</v>
      </c>
      <c r="G2" s="7">
        <f t="shared" ref="G2:G264" si="0">(B2/1000)*(C2*1+D2*2)</f>
        <v>3227.9294800000007</v>
      </c>
      <c r="H2" s="7">
        <f t="shared" ref="H2:H264" si="1">ABS(C2-ROUND(C2,0))+ABS(D2-ROUND(D2,0))</f>
        <v>0.35999999986961484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706611.57000000007</v>
      </c>
      <c r="D46" s="1">
        <f>'PR-RAS'!E50</f>
        <v>902385.79</v>
      </c>
      <c r="E46" s="1">
        <v>0</v>
      </c>
      <c r="F46" s="1">
        <v>0</v>
      </c>
      <c r="G46" s="2">
        <f t="shared" si="0"/>
        <v>113012.24175000002</v>
      </c>
      <c r="H46" s="2">
        <f t="shared" si="1"/>
        <v>0.63999999989755452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698534.93</v>
      </c>
      <c r="D64" s="1">
        <f>'PR-RAS'!E68</f>
        <v>893043.77</v>
      </c>
      <c r="E64" s="1">
        <v>0</v>
      </c>
      <c r="F64" s="1">
        <v>0</v>
      </c>
      <c r="G64" s="2">
        <f t="shared" si="0"/>
        <v>156531.21561000001</v>
      </c>
      <c r="H64" s="2">
        <f t="shared" si="1"/>
        <v>0.29999999993015081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698534.93</v>
      </c>
      <c r="D65" s="1">
        <f>'PR-RAS'!E69</f>
        <v>893043.77</v>
      </c>
      <c r="E65" s="1">
        <v>0</v>
      </c>
      <c r="F65" s="1">
        <v>0</v>
      </c>
      <c r="G65" s="2">
        <f t="shared" si="0"/>
        <v>159015.83808000002</v>
      </c>
      <c r="H65" s="2">
        <f t="shared" si="1"/>
        <v>0.29999999993015081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8076.64</v>
      </c>
      <c r="D73" s="1">
        <f>'PR-RAS'!E77</f>
        <v>9342.02</v>
      </c>
      <c r="E73" s="1">
        <v>0</v>
      </c>
      <c r="F73" s="1">
        <v>0</v>
      </c>
      <c r="G73" s="2">
        <f t="shared" si="0"/>
        <v>1926.7689599999999</v>
      </c>
      <c r="H73" s="2">
        <f t="shared" si="1"/>
        <v>0.38000000000010914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8076.64</v>
      </c>
      <c r="D76" s="1">
        <f>'PR-RAS'!E80</f>
        <v>9342.02</v>
      </c>
      <c r="E76" s="1">
        <v>0</v>
      </c>
      <c r="F76" s="1">
        <v>0</v>
      </c>
      <c r="G76" s="2">
        <f t="shared" si="0"/>
        <v>2007.0509999999999</v>
      </c>
      <c r="H76" s="2">
        <f t="shared" si="1"/>
        <v>0.38000000000010914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55444.14</v>
      </c>
      <c r="D102" s="1">
        <f>'PR-RAS'!E106</f>
        <v>64592.54</v>
      </c>
      <c r="E102" s="1">
        <v>0</v>
      </c>
      <c r="F102" s="1">
        <v>0</v>
      </c>
      <c r="G102" s="2">
        <f t="shared" si="0"/>
        <v>18647.551220000001</v>
      </c>
      <c r="H102" s="2">
        <f t="shared" si="1"/>
        <v>0.59999999999854481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55444.14</v>
      </c>
      <c r="D108" s="1">
        <f>'PR-RAS'!E112</f>
        <v>64592.54</v>
      </c>
      <c r="E108" s="1">
        <v>0</v>
      </c>
      <c r="F108" s="1">
        <v>0</v>
      </c>
      <c r="G108" s="2">
        <f t="shared" si="0"/>
        <v>19755.326539999998</v>
      </c>
      <c r="H108" s="2">
        <f t="shared" si="1"/>
        <v>0.59999999999854481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55444.14</v>
      </c>
      <c r="D113" s="1">
        <f>'PR-RAS'!E117</f>
        <v>64592.54</v>
      </c>
      <c r="E113" s="1">
        <v>0</v>
      </c>
      <c r="F113" s="1">
        <v>0</v>
      </c>
      <c r="G113" s="2">
        <f t="shared" si="0"/>
        <v>20678.47264</v>
      </c>
      <c r="H113" s="2">
        <f t="shared" si="1"/>
        <v>0.59999999999854481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12532.070000000002</v>
      </c>
      <c r="D120" s="1">
        <f>'PR-RAS'!E124</f>
        <v>5207.96</v>
      </c>
      <c r="E120" s="1">
        <v>0</v>
      </c>
      <c r="F120" s="1">
        <v>0</v>
      </c>
      <c r="G120" s="2">
        <f t="shared" si="0"/>
        <v>2730.8108099999999</v>
      </c>
      <c r="H120" s="2">
        <f t="shared" si="1"/>
        <v>0.11000000000149157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12452.45</v>
      </c>
      <c r="D121" s="1">
        <f>'PR-RAS'!E125</f>
        <v>5207.96</v>
      </c>
      <c r="E121" s="1">
        <v>0</v>
      </c>
      <c r="F121" s="1">
        <v>0</v>
      </c>
      <c r="G121" s="2">
        <f t="shared" si="0"/>
        <v>2744.2044000000001</v>
      </c>
      <c r="H121" s="2">
        <f t="shared" si="1"/>
        <v>0.49000000000069122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12452.45</v>
      </c>
      <c r="D123" s="1">
        <f>'PR-RAS'!E127</f>
        <v>5207.96</v>
      </c>
      <c r="E123" s="1">
        <v>0</v>
      </c>
      <c r="F123" s="1">
        <v>0</v>
      </c>
      <c r="G123" s="2">
        <f t="shared" si="0"/>
        <v>2789.9411400000004</v>
      </c>
      <c r="H123" s="2">
        <f t="shared" si="1"/>
        <v>0.49000000000069122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79.62</v>
      </c>
      <c r="D124" s="1">
        <f>'PR-RAS'!E128</f>
        <v>0</v>
      </c>
      <c r="E124" s="1">
        <v>0</v>
      </c>
      <c r="F124" s="1">
        <v>0</v>
      </c>
      <c r="G124" s="2">
        <f t="shared" si="0"/>
        <v>9.7932600000000001</v>
      </c>
      <c r="H124" s="2">
        <f t="shared" si="1"/>
        <v>0.37999999999999545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79.62</v>
      </c>
      <c r="D125" s="1">
        <f>'PR-RAS'!E129</f>
        <v>0</v>
      </c>
      <c r="E125" s="1">
        <v>0</v>
      </c>
      <c r="F125" s="1">
        <v>0</v>
      </c>
      <c r="G125" s="2">
        <f t="shared" si="0"/>
        <v>9.8728800000000003</v>
      </c>
      <c r="H125" s="2">
        <f t="shared" si="1"/>
        <v>0.37999999999999545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148756.01999999999</v>
      </c>
      <c r="D129" s="1">
        <f>'PR-RAS'!E133</f>
        <v>180106.55</v>
      </c>
      <c r="E129" s="1">
        <v>0</v>
      </c>
      <c r="F129" s="1">
        <v>0</v>
      </c>
      <c r="G129" s="2">
        <f t="shared" si="0"/>
        <v>65148.047360000004</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148756.01999999999</v>
      </c>
      <c r="D130" s="1">
        <f>'PR-RAS'!E134</f>
        <v>180106.55</v>
      </c>
      <c r="E130" s="1">
        <v>0</v>
      </c>
      <c r="F130" s="1">
        <v>0</v>
      </c>
      <c r="G130" s="2">
        <f t="shared" si="0"/>
        <v>65657.016480000006</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148756.01999999999</v>
      </c>
      <c r="D131" s="1">
        <f>'PR-RAS'!E135</f>
        <v>180106.55</v>
      </c>
      <c r="E131" s="1">
        <v>0</v>
      </c>
      <c r="F131" s="1">
        <v>0</v>
      </c>
      <c r="G131" s="2">
        <f t="shared" si="0"/>
        <v>66165.9856</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915564.08000000007</v>
      </c>
      <c r="D147" s="1">
        <f>'PR-RAS'!E151</f>
        <v>1159498.6399999999</v>
      </c>
      <c r="E147" s="1">
        <v>0</v>
      </c>
      <c r="F147" s="1">
        <v>0</v>
      </c>
      <c r="G147" s="2">
        <f t="shared" si="0"/>
        <v>472245.95855999994</v>
      </c>
      <c r="H147" s="2">
        <f t="shared" si="1"/>
        <v>0.44000000017695129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708190.89000000013</v>
      </c>
      <c r="D148" s="1">
        <f>'PR-RAS'!E152</f>
        <v>919642.21</v>
      </c>
      <c r="E148" s="1">
        <v>0</v>
      </c>
      <c r="F148" s="1">
        <v>0</v>
      </c>
      <c r="G148" s="2">
        <f t="shared" si="0"/>
        <v>374478.87056999997</v>
      </c>
      <c r="H148" s="2">
        <f t="shared" si="1"/>
        <v>0.31999999983236194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587459.79</v>
      </c>
      <c r="D149" s="1">
        <f>'PR-RAS'!E153</f>
        <v>761180.11</v>
      </c>
      <c r="E149" s="1">
        <v>0</v>
      </c>
      <c r="F149" s="1">
        <v>0</v>
      </c>
      <c r="G149" s="2">
        <f t="shared" si="0"/>
        <v>312253.36147999996</v>
      </c>
      <c r="H149" s="2">
        <f t="shared" si="1"/>
        <v>0.31999999994877726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587459.79</v>
      </c>
      <c r="D150" s="1">
        <f>'PR-RAS'!E154</f>
        <v>761180.11</v>
      </c>
      <c r="E150" s="1">
        <v>0</v>
      </c>
      <c r="F150" s="1">
        <v>0</v>
      </c>
      <c r="G150" s="2">
        <f t="shared" si="0"/>
        <v>314363.18148999993</v>
      </c>
      <c r="H150" s="2">
        <f t="shared" si="1"/>
        <v>0.31999999994877726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23970.67</v>
      </c>
      <c r="D154" s="1">
        <f>'PR-RAS'!E158</f>
        <v>33459.21</v>
      </c>
      <c r="E154" s="1">
        <v>0</v>
      </c>
      <c r="F154" s="1">
        <v>0</v>
      </c>
      <c r="G154" s="2">
        <f t="shared" si="0"/>
        <v>13906.030769999999</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96760.43</v>
      </c>
      <c r="D155" s="1">
        <f>'PR-RAS'!E159</f>
        <v>125002.89</v>
      </c>
      <c r="E155" s="1">
        <v>0</v>
      </c>
      <c r="F155" s="1">
        <v>0</v>
      </c>
      <c r="G155" s="2">
        <f t="shared" si="0"/>
        <v>53401.996339999991</v>
      </c>
      <c r="H155" s="2">
        <f t="shared" si="1"/>
        <v>0.53999999999359716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96760.43</v>
      </c>
      <c r="D157" s="1">
        <f>'PR-RAS'!E161</f>
        <v>125002.89</v>
      </c>
      <c r="E157" s="1">
        <v>0</v>
      </c>
      <c r="F157" s="1">
        <v>0</v>
      </c>
      <c r="G157" s="2">
        <f t="shared" si="0"/>
        <v>54095.528759999994</v>
      </c>
      <c r="H157" s="2">
        <f t="shared" si="1"/>
        <v>0.53999999999359716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204749.69</v>
      </c>
      <c r="D159" s="1">
        <f>'PR-RAS'!E163</f>
        <v>237816.5</v>
      </c>
      <c r="E159" s="1">
        <v>0</v>
      </c>
      <c r="F159" s="1">
        <v>0</v>
      </c>
      <c r="G159" s="2">
        <f t="shared" si="0"/>
        <v>107500.46501999999</v>
      </c>
      <c r="H159" s="2">
        <f t="shared" si="1"/>
        <v>0.80999999999767169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31812.880000000001</v>
      </c>
      <c r="D160" s="1">
        <f>'PR-RAS'!E164</f>
        <v>35301.07</v>
      </c>
      <c r="E160" s="1">
        <v>0</v>
      </c>
      <c r="F160" s="1">
        <v>0</v>
      </c>
      <c r="G160" s="2">
        <f t="shared" si="0"/>
        <v>16283.98818</v>
      </c>
      <c r="H160" s="2">
        <f t="shared" si="1"/>
        <v>0.18999999999869033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4264.7299999999996</v>
      </c>
      <c r="D161" s="1">
        <f>'PR-RAS'!E165</f>
        <v>4643.8999999999996</v>
      </c>
      <c r="E161" s="1">
        <v>0</v>
      </c>
      <c r="F161" s="1">
        <v>0</v>
      </c>
      <c r="G161" s="2">
        <f t="shared" si="0"/>
        <v>2168.4047999999998</v>
      </c>
      <c r="H161" s="2">
        <f t="shared" si="1"/>
        <v>0.37000000000080036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26906.83</v>
      </c>
      <c r="D162" s="1">
        <f>'PR-RAS'!E166</f>
        <v>29990.17</v>
      </c>
      <c r="E162" s="1">
        <v>0</v>
      </c>
      <c r="F162" s="1">
        <v>0</v>
      </c>
      <c r="G162" s="2">
        <f t="shared" si="0"/>
        <v>13988.83437</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559.72</v>
      </c>
      <c r="D163" s="1">
        <f>'PR-RAS'!E167</f>
        <v>458</v>
      </c>
      <c r="E163" s="1">
        <v>0</v>
      </c>
      <c r="F163" s="1">
        <v>0</v>
      </c>
      <c r="G163" s="2">
        <f t="shared" si="0"/>
        <v>239.06664000000001</v>
      </c>
      <c r="H163" s="2">
        <f t="shared" si="1"/>
        <v>0.27999999999997272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81.599999999999994</v>
      </c>
      <c r="D164" s="1">
        <f>'PR-RAS'!E168</f>
        <v>209</v>
      </c>
      <c r="E164" s="1">
        <v>0</v>
      </c>
      <c r="F164" s="1">
        <v>0</v>
      </c>
      <c r="G164" s="2">
        <f t="shared" si="0"/>
        <v>81.43480000000001</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110798.44</v>
      </c>
      <c r="D165" s="1">
        <f>'PR-RAS'!E169</f>
        <v>132097.84</v>
      </c>
      <c r="E165" s="1">
        <v>0</v>
      </c>
      <c r="F165" s="1">
        <v>0</v>
      </c>
      <c r="G165" s="2">
        <f t="shared" si="0"/>
        <v>61499.035680000001</v>
      </c>
      <c r="H165" s="2">
        <f t="shared" si="1"/>
        <v>0.60000000000582077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10407.969999999999</v>
      </c>
      <c r="D166" s="1">
        <f>'PR-RAS'!E170</f>
        <v>14014.78</v>
      </c>
      <c r="E166" s="1">
        <v>0</v>
      </c>
      <c r="F166" s="1">
        <v>0</v>
      </c>
      <c r="G166" s="2">
        <f t="shared" si="0"/>
        <v>6342.1924500000005</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62610.11</v>
      </c>
      <c r="D167" s="1">
        <f>'PR-RAS'!E171</f>
        <v>81319.649999999994</v>
      </c>
      <c r="E167" s="1">
        <v>0</v>
      </c>
      <c r="F167" s="1">
        <v>0</v>
      </c>
      <c r="G167" s="2">
        <f t="shared" si="0"/>
        <v>37391.40206</v>
      </c>
      <c r="H167" s="2">
        <f t="shared" si="1"/>
        <v>0.46000000000640284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35541.58</v>
      </c>
      <c r="D168" s="1">
        <f>'PR-RAS'!E172</f>
        <v>31439.9</v>
      </c>
      <c r="E168" s="1">
        <v>0</v>
      </c>
      <c r="F168" s="1">
        <v>0</v>
      </c>
      <c r="G168" s="2">
        <f t="shared" si="0"/>
        <v>16436.370460000002</v>
      </c>
      <c r="H168" s="2">
        <f t="shared" si="1"/>
        <v>0.51999999999679858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1362.72</v>
      </c>
      <c r="D169" s="1">
        <f>'PR-RAS'!E173</f>
        <v>3780.66</v>
      </c>
      <c r="E169" s="1">
        <v>0</v>
      </c>
      <c r="F169" s="1">
        <v>0</v>
      </c>
      <c r="G169" s="2">
        <f t="shared" si="0"/>
        <v>1499.2387199999998</v>
      </c>
      <c r="H169" s="2">
        <f t="shared" si="1"/>
        <v>0.62000000000011823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768.23</v>
      </c>
      <c r="D170" s="1">
        <f>'PR-RAS'!E174</f>
        <v>1375.12</v>
      </c>
      <c r="E170" s="1">
        <v>0</v>
      </c>
      <c r="F170" s="1">
        <v>0</v>
      </c>
      <c r="G170" s="2">
        <f t="shared" si="0"/>
        <v>594.62143000000003</v>
      </c>
      <c r="H170" s="2">
        <f t="shared" si="1"/>
        <v>0.34999999999990905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107.83</v>
      </c>
      <c r="D172" s="1">
        <f>'PR-RAS'!E176</f>
        <v>167.73</v>
      </c>
      <c r="E172" s="1">
        <v>0</v>
      </c>
      <c r="F172" s="1">
        <v>0</v>
      </c>
      <c r="G172" s="2">
        <f t="shared" si="0"/>
        <v>75.802589999999995</v>
      </c>
      <c r="H172" s="2">
        <f t="shared" si="1"/>
        <v>0.44000000000001194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36521.919999999998</v>
      </c>
      <c r="D173" s="1">
        <f>'PR-RAS'!E177</f>
        <v>49081.9</v>
      </c>
      <c r="E173" s="1">
        <v>0</v>
      </c>
      <c r="F173" s="1">
        <v>0</v>
      </c>
      <c r="G173" s="2">
        <f t="shared" si="0"/>
        <v>23165.94384</v>
      </c>
      <c r="H173" s="2">
        <f t="shared" si="1"/>
        <v>0.18000000000029104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2949.57</v>
      </c>
      <c r="D174" s="1">
        <f>'PR-RAS'!E178</f>
        <v>1693.58</v>
      </c>
      <c r="E174" s="1">
        <v>0</v>
      </c>
      <c r="F174" s="1">
        <v>0</v>
      </c>
      <c r="G174" s="2">
        <f t="shared" si="0"/>
        <v>1096.2542899999999</v>
      </c>
      <c r="H174" s="2">
        <f t="shared" si="1"/>
        <v>0.84999999999990905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3756.59</v>
      </c>
      <c r="D175" s="1">
        <f>'PR-RAS'!E179</f>
        <v>11759.53</v>
      </c>
      <c r="E175" s="1">
        <v>0</v>
      </c>
      <c r="F175" s="1">
        <v>0</v>
      </c>
      <c r="G175" s="2">
        <f t="shared" si="0"/>
        <v>4745.9630999999999</v>
      </c>
      <c r="H175" s="2">
        <f t="shared" si="1"/>
        <v>0.87999999999919964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7928.13</v>
      </c>
      <c r="D177" s="1">
        <f>'PR-RAS'!E181</f>
        <v>7449.53</v>
      </c>
      <c r="E177" s="1">
        <v>0</v>
      </c>
      <c r="F177" s="1">
        <v>0</v>
      </c>
      <c r="G177" s="2">
        <f t="shared" si="0"/>
        <v>4017.5854399999994</v>
      </c>
      <c r="H177" s="2">
        <f t="shared" si="1"/>
        <v>0.6000000000003638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559.70000000000005</v>
      </c>
      <c r="D179" s="1">
        <f>'PR-RAS'!E183</f>
        <v>6306.06</v>
      </c>
      <c r="E179" s="1">
        <v>0</v>
      </c>
      <c r="F179" s="1">
        <v>0</v>
      </c>
      <c r="G179" s="2">
        <f t="shared" si="0"/>
        <v>2344.5839599999999</v>
      </c>
      <c r="H179" s="2">
        <f t="shared" si="1"/>
        <v>0.3600000000003547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11931.37</v>
      </c>
      <c r="D180" s="1">
        <f>'PR-RAS'!E184</f>
        <v>13631.78</v>
      </c>
      <c r="E180" s="1">
        <v>0</v>
      </c>
      <c r="F180" s="1">
        <v>0</v>
      </c>
      <c r="G180" s="2">
        <f t="shared" si="0"/>
        <v>7015.8924699999998</v>
      </c>
      <c r="H180" s="2">
        <f t="shared" si="1"/>
        <v>0.59000000000014552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7383.74</v>
      </c>
      <c r="D181" s="1">
        <f>'PR-RAS'!E185</f>
        <v>6617.92</v>
      </c>
      <c r="E181" s="1">
        <v>0</v>
      </c>
      <c r="F181" s="1">
        <v>0</v>
      </c>
      <c r="G181" s="2">
        <f t="shared" si="0"/>
        <v>3711.5244000000002</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2012.82</v>
      </c>
      <c r="D182" s="1">
        <f>'PR-RAS'!E186</f>
        <v>1623.5</v>
      </c>
      <c r="E182" s="1">
        <v>0</v>
      </c>
      <c r="F182" s="1">
        <v>0</v>
      </c>
      <c r="G182" s="2">
        <f t="shared" si="0"/>
        <v>952.02741999999989</v>
      </c>
      <c r="H182" s="2">
        <f t="shared" si="1"/>
        <v>0.68000000000006366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25616.45</v>
      </c>
      <c r="D184" s="1">
        <f>'PR-RAS'!E188</f>
        <v>21335.69</v>
      </c>
      <c r="E184" s="1">
        <v>0</v>
      </c>
      <c r="F184" s="1">
        <v>0</v>
      </c>
      <c r="G184" s="2">
        <f t="shared" si="0"/>
        <v>12496.67289</v>
      </c>
      <c r="H184" s="2">
        <f t="shared" si="1"/>
        <v>0.76000000000203727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1089.48</v>
      </c>
      <c r="D185" s="1">
        <f>'PR-RAS'!E189</f>
        <v>797.65</v>
      </c>
      <c r="E185" s="1">
        <v>0</v>
      </c>
      <c r="F185" s="1">
        <v>0</v>
      </c>
      <c r="G185" s="2">
        <f t="shared" si="0"/>
        <v>493.99951999999996</v>
      </c>
      <c r="H185" s="2">
        <f t="shared" si="1"/>
        <v>0.83000000000004093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510.14</v>
      </c>
      <c r="D187" s="1">
        <f>'PR-RAS'!E191</f>
        <v>375.36</v>
      </c>
      <c r="E187" s="1">
        <v>0</v>
      </c>
      <c r="F187" s="1">
        <v>0</v>
      </c>
      <c r="G187" s="2">
        <f t="shared" si="0"/>
        <v>234.51996000000003</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148.09</v>
      </c>
      <c r="D188" s="1">
        <f>'PR-RAS'!E192</f>
        <v>169.09</v>
      </c>
      <c r="E188" s="1">
        <v>0</v>
      </c>
      <c r="F188" s="1">
        <v>0</v>
      </c>
      <c r="G188" s="2">
        <f t="shared" si="0"/>
        <v>90.932490000000001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1680</v>
      </c>
      <c r="D189" s="1">
        <f>'PR-RAS'!E193</f>
        <v>1079.72</v>
      </c>
      <c r="E189" s="1">
        <v>0</v>
      </c>
      <c r="F189" s="1">
        <v>0</v>
      </c>
      <c r="G189" s="2">
        <f t="shared" si="0"/>
        <v>721.81471999999997</v>
      </c>
      <c r="H189" s="2">
        <f t="shared" si="1"/>
        <v>0.27999999999997272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22188.74</v>
      </c>
      <c r="D191" s="1">
        <f>'PR-RAS'!E195</f>
        <v>18913.87</v>
      </c>
      <c r="E191" s="1">
        <v>0</v>
      </c>
      <c r="F191" s="1">
        <v>0</v>
      </c>
      <c r="G191" s="2">
        <f t="shared" si="0"/>
        <v>11403.1312</v>
      </c>
      <c r="H191" s="2">
        <f t="shared" si="1"/>
        <v>0.38999999999941792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1027.1300000000001</v>
      </c>
      <c r="D192" s="1">
        <f>'PR-RAS'!E196</f>
        <v>477.41</v>
      </c>
      <c r="E192" s="1">
        <v>0</v>
      </c>
      <c r="F192" s="1">
        <v>0</v>
      </c>
      <c r="G192" s="2">
        <f t="shared" si="0"/>
        <v>378.55245000000008</v>
      </c>
      <c r="H192" s="2">
        <f t="shared" si="1"/>
        <v>0.54000000000013415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1027.1300000000001</v>
      </c>
      <c r="D206" s="1">
        <f>'PR-RAS'!E210</f>
        <v>477.41</v>
      </c>
      <c r="E206" s="1">
        <v>0</v>
      </c>
      <c r="F206" s="1">
        <v>0</v>
      </c>
      <c r="G206" s="2">
        <f t="shared" si="0"/>
        <v>406.29975000000002</v>
      </c>
      <c r="H206" s="2">
        <f t="shared" si="1"/>
        <v>0.54000000000013415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298.12</v>
      </c>
      <c r="D207" s="1">
        <f>'PR-RAS'!E211</f>
        <v>323.73</v>
      </c>
      <c r="E207" s="1">
        <v>0</v>
      </c>
      <c r="F207" s="1">
        <v>0</v>
      </c>
      <c r="G207" s="2">
        <f t="shared" si="0"/>
        <v>194.78948</v>
      </c>
      <c r="H207" s="2">
        <f t="shared" si="1"/>
        <v>0.38999999999998636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729.01</v>
      </c>
      <c r="D209" s="1">
        <f>'PR-RAS'!E213</f>
        <v>153.68</v>
      </c>
      <c r="E209" s="1">
        <v>0</v>
      </c>
      <c r="F209" s="1">
        <v>0</v>
      </c>
      <c r="G209" s="2">
        <f t="shared" si="0"/>
        <v>215.56495999999996</v>
      </c>
      <c r="H209" s="2">
        <f t="shared" si="1"/>
        <v>0.32999999999998408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1596.37</v>
      </c>
      <c r="D259" s="1">
        <f>'PR-RAS'!E263</f>
        <v>1562.52</v>
      </c>
      <c r="E259" s="1">
        <v>0</v>
      </c>
      <c r="F259" s="1">
        <v>0</v>
      </c>
      <c r="G259" s="2">
        <f t="shared" si="0"/>
        <v>1218.1237799999999</v>
      </c>
      <c r="H259" s="2">
        <f t="shared" si="1"/>
        <v>0.84999999999990905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1596.37</v>
      </c>
      <c r="D260" s="1">
        <f>'PR-RAS'!E264</f>
        <v>1562.52</v>
      </c>
      <c r="E260" s="1">
        <v>0</v>
      </c>
      <c r="F260" s="1">
        <v>0</v>
      </c>
      <c r="G260" s="2">
        <f t="shared" si="0"/>
        <v>1222.84519</v>
      </c>
      <c r="H260" s="2">
        <f t="shared" si="1"/>
        <v>0.84999999999990905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1596.37</v>
      </c>
      <c r="D262" s="1">
        <f>'PR-RAS'!E266</f>
        <v>1562.52</v>
      </c>
      <c r="E262" s="1">
        <v>0</v>
      </c>
      <c r="F262" s="1">
        <v>0</v>
      </c>
      <c r="G262" s="2">
        <f t="shared" si="0"/>
        <v>1232.28801</v>
      </c>
      <c r="H262" s="2">
        <f t="shared" si="1"/>
        <v>0.84999999999990905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915564.08000000007</v>
      </c>
      <c r="D285" s="1">
        <f>'PR-RAS'!E289</f>
        <v>1159498.6399999999</v>
      </c>
      <c r="E285" s="1">
        <v>0</v>
      </c>
      <c r="F285" s="1">
        <v>0</v>
      </c>
      <c r="G285" s="2">
        <f t="shared" si="8"/>
        <v>918615.42623999983</v>
      </c>
      <c r="H285" s="2">
        <f t="shared" si="9"/>
        <v>0.44000000017695129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7779.7199999999721</v>
      </c>
      <c r="D286" s="1">
        <f>'PR-RAS'!E290</f>
        <v>0</v>
      </c>
      <c r="E286" s="1">
        <v>0</v>
      </c>
      <c r="F286" s="1">
        <v>0</v>
      </c>
      <c r="G286" s="2">
        <f t="shared" si="8"/>
        <v>2217.220199999992</v>
      </c>
      <c r="H286" s="2">
        <f t="shared" si="9"/>
        <v>0.28000000002793968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7205.7999999998137</v>
      </c>
      <c r="E287" s="1">
        <v>0</v>
      </c>
      <c r="F287" s="1">
        <v>0</v>
      </c>
      <c r="G287" s="2">
        <f t="shared" si="8"/>
        <v>4121.7175999998935</v>
      </c>
      <c r="H287" s="2">
        <f t="shared" si="9"/>
        <v>0.20000000018626451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24005.81</v>
      </c>
      <c r="E288" s="1">
        <v>0</v>
      </c>
      <c r="F288" s="1">
        <v>0</v>
      </c>
      <c r="G288" s="2">
        <f t="shared" si="8"/>
        <v>13779.334939999999</v>
      </c>
      <c r="H288" s="2">
        <f t="shared" si="9"/>
        <v>0.18999999999869033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32282.63</v>
      </c>
      <c r="D289" s="1">
        <f>'PR-RAS'!E293</f>
        <v>0</v>
      </c>
      <c r="E289" s="1">
        <v>0</v>
      </c>
      <c r="F289" s="1">
        <v>0</v>
      </c>
      <c r="G289" s="2">
        <f t="shared" si="8"/>
        <v>9297.3974399999988</v>
      </c>
      <c r="H289" s="2">
        <f t="shared" si="9"/>
        <v>0.36999999999898137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19533.54</v>
      </c>
      <c r="D290" s="1">
        <f>'PR-RAS'!E294</f>
        <v>11681.87</v>
      </c>
      <c r="E290" s="1">
        <v>0</v>
      </c>
      <c r="F290" s="1">
        <v>0</v>
      </c>
      <c r="G290" s="2">
        <f t="shared" si="8"/>
        <v>12397.313919999999</v>
      </c>
      <c r="H290" s="2">
        <f t="shared" si="9"/>
        <v>0.58999999999832653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4980.63</v>
      </c>
      <c r="D291" s="1">
        <f>'PR-RAS'!E295</f>
        <v>3814.45</v>
      </c>
      <c r="E291" s="1">
        <v>0</v>
      </c>
      <c r="F291" s="1">
        <v>0</v>
      </c>
      <c r="G291" s="2">
        <f t="shared" si="8"/>
        <v>3656.7636999999995</v>
      </c>
      <c r="H291" s="2">
        <f t="shared" si="9"/>
        <v>0.81999999999970896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3820.05</v>
      </c>
      <c r="D345" s="1">
        <f>'PR-RAS'!E350</f>
        <v>3175.42</v>
      </c>
      <c r="E345" s="1">
        <v>0</v>
      </c>
      <c r="F345" s="1">
        <v>0</v>
      </c>
      <c r="G345" s="2">
        <f t="shared" si="8"/>
        <v>3498.7861599999997</v>
      </c>
      <c r="H345" s="2">
        <f t="shared" si="9"/>
        <v>0.47000000000025466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3820.05</v>
      </c>
      <c r="D358" s="1">
        <f>'PR-RAS'!E363</f>
        <v>3175.42</v>
      </c>
      <c r="E358" s="1">
        <v>0</v>
      </c>
      <c r="F358" s="1">
        <v>0</v>
      </c>
      <c r="G358" s="2">
        <f t="shared" si="8"/>
        <v>3631.0077299999998</v>
      </c>
      <c r="H358" s="2">
        <f t="shared" si="9"/>
        <v>0.47000000000025466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3820.05</v>
      </c>
      <c r="D364" s="1">
        <f>'PR-RAS'!E369</f>
        <v>3115.82</v>
      </c>
      <c r="E364" s="1">
        <v>0</v>
      </c>
      <c r="F364" s="1">
        <v>0</v>
      </c>
      <c r="G364" s="2">
        <f t="shared" si="8"/>
        <v>3648.7634699999999</v>
      </c>
      <c r="H364" s="2">
        <f t="shared" si="9"/>
        <v>0.23000000000001819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579</v>
      </c>
      <c r="E365" s="1">
        <v>0</v>
      </c>
      <c r="F365" s="1">
        <v>0</v>
      </c>
      <c r="G365" s="2">
        <f t="shared" si="8"/>
        <v>421.512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3820.05</v>
      </c>
      <c r="D371" s="1">
        <f>'PR-RAS'!E376</f>
        <v>2536.8200000000002</v>
      </c>
      <c r="E371" s="1">
        <v>0</v>
      </c>
      <c r="F371" s="1">
        <v>0</v>
      </c>
      <c r="G371" s="2">
        <f t="shared" si="8"/>
        <v>3290.6653000000001</v>
      </c>
      <c r="H371" s="2">
        <f t="shared" si="9"/>
        <v>0.23000000000001819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59.6</v>
      </c>
      <c r="E378" s="1">
        <v>0</v>
      </c>
      <c r="F378" s="1">
        <v>0</v>
      </c>
      <c r="G378" s="2">
        <f t="shared" si="8"/>
        <v>44.938400000000001</v>
      </c>
      <c r="H378" s="2">
        <f t="shared" si="9"/>
        <v>0.39999999999999858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59.6</v>
      </c>
      <c r="E379" s="1">
        <v>0</v>
      </c>
      <c r="F379" s="1">
        <v>0</v>
      </c>
      <c r="G379" s="2">
        <f t="shared" si="8"/>
        <v>45.057600000000001</v>
      </c>
      <c r="H379" s="2">
        <f t="shared" si="9"/>
        <v>0.39999999999999858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3820.05</v>
      </c>
      <c r="D403" s="1">
        <f>'PR-RAS'!E408</f>
        <v>3175.42</v>
      </c>
      <c r="E403" s="1">
        <v>0</v>
      </c>
      <c r="F403" s="1">
        <v>0</v>
      </c>
      <c r="G403" s="2">
        <f t="shared" si="8"/>
        <v>4088.69778</v>
      </c>
      <c r="H403" s="2">
        <f t="shared" si="9"/>
        <v>0.47000000000025466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23259.39</v>
      </c>
      <c r="E405" s="1">
        <v>0</v>
      </c>
      <c r="F405" s="1">
        <v>0</v>
      </c>
      <c r="G405" s="2">
        <f t="shared" si="8"/>
        <v>18793.58712</v>
      </c>
      <c r="H405" s="2">
        <f t="shared" si="9"/>
        <v>0.38999999999941792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923343.8</v>
      </c>
      <c r="D407" s="1">
        <f>'PR-RAS'!E412</f>
        <v>1152292.8400000001</v>
      </c>
      <c r="E407" s="1">
        <v>0</v>
      </c>
      <c r="F407" s="1">
        <v>0</v>
      </c>
      <c r="G407" s="2">
        <f t="shared" si="8"/>
        <v>1310539.3688800002</v>
      </c>
      <c r="H407" s="2">
        <f t="shared" si="9"/>
        <v>0.35999999986961484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919384.13000000012</v>
      </c>
      <c r="D408" s="1">
        <f>'PR-RAS'!E413</f>
        <v>1162674.0599999998</v>
      </c>
      <c r="E408" s="1">
        <v>0</v>
      </c>
      <c r="F408" s="1">
        <v>0</v>
      </c>
      <c r="G408" s="2">
        <f t="shared" si="8"/>
        <v>1320606.0257499998</v>
      </c>
      <c r="H408" s="2">
        <f t="shared" si="9"/>
        <v>0.18999999994412065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3959.6699999999255</v>
      </c>
      <c r="D409" s="1">
        <f>'PR-RAS'!E414</f>
        <v>0</v>
      </c>
      <c r="E409" s="1">
        <v>0</v>
      </c>
      <c r="F409" s="1">
        <v>0</v>
      </c>
      <c r="G409" s="2">
        <f t="shared" si="8"/>
        <v>1615.5453599999696</v>
      </c>
      <c r="H409" s="2">
        <f t="shared" si="9"/>
        <v>0.33000000007450581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10381.219999999739</v>
      </c>
      <c r="E410" s="1">
        <v>0</v>
      </c>
      <c r="F410" s="1">
        <v>0</v>
      </c>
      <c r="G410" s="2">
        <f t="shared" si="8"/>
        <v>8491.8379599997861</v>
      </c>
      <c r="H410" s="2">
        <f t="shared" si="9"/>
        <v>0.21999999973922968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746.42000000000189</v>
      </c>
      <c r="E411" s="1">
        <v>0</v>
      </c>
      <c r="F411" s="1">
        <v>0</v>
      </c>
      <c r="G411" s="2">
        <f t="shared" si="8"/>
        <v>612.06440000000157</v>
      </c>
      <c r="H411" s="2">
        <f t="shared" si="9"/>
        <v>0.42000000000189175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32282.63</v>
      </c>
      <c r="D412" s="1">
        <f>'PR-RAS'!E417</f>
        <v>0</v>
      </c>
      <c r="E412" s="1">
        <v>0</v>
      </c>
      <c r="F412" s="1">
        <v>0</v>
      </c>
      <c r="G412" s="2">
        <f t="shared" si="8"/>
        <v>13268.16093</v>
      </c>
      <c r="H412" s="2">
        <f t="shared" si="9"/>
        <v>0.36999999999898137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19533.54</v>
      </c>
      <c r="D413" s="1">
        <f>'PR-RAS'!E418</f>
        <v>11681.87</v>
      </c>
      <c r="E413" s="1">
        <v>0</v>
      </c>
      <c r="F413" s="1">
        <v>0</v>
      </c>
      <c r="G413" s="2">
        <f t="shared" si="8"/>
        <v>17673.679359999998</v>
      </c>
      <c r="H413" s="2">
        <f t="shared" si="9"/>
        <v>0.58999999999832653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923343.8</v>
      </c>
      <c r="D633" s="1">
        <f>'PR-RAS'!E639</f>
        <v>1152292.8400000001</v>
      </c>
      <c r="E633" s="1">
        <v>0</v>
      </c>
      <c r="F633" s="1">
        <v>0</v>
      </c>
      <c r="G633" s="2">
        <f t="shared" si="10"/>
        <v>2040051.4313600003</v>
      </c>
      <c r="H633" s="2">
        <f t="shared" si="11"/>
        <v>0.35999999986961484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919384.13000000012</v>
      </c>
      <c r="D634" s="1">
        <f>'PR-RAS'!E640</f>
        <v>1162674.0599999998</v>
      </c>
      <c r="E634" s="1">
        <v>0</v>
      </c>
      <c r="F634" s="1">
        <v>0</v>
      </c>
      <c r="G634" s="2">
        <f t="shared" si="10"/>
        <v>2053915.51425</v>
      </c>
      <c r="H634" s="2">
        <f t="shared" si="11"/>
        <v>0.18999999994412065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3959.6699999999255</v>
      </c>
      <c r="D635" s="1">
        <f>'PR-RAS'!E641</f>
        <v>0</v>
      </c>
      <c r="E635" s="1">
        <v>0</v>
      </c>
      <c r="F635" s="1">
        <v>0</v>
      </c>
      <c r="G635" s="2">
        <f t="shared" si="10"/>
        <v>2510.4307799999528</v>
      </c>
      <c r="H635" s="2">
        <f t="shared" si="11"/>
        <v>0.33000000007450581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10381.219999999739</v>
      </c>
      <c r="E636" s="1">
        <v>0</v>
      </c>
      <c r="F636" s="1">
        <v>0</v>
      </c>
      <c r="G636" s="2">
        <f t="shared" si="10"/>
        <v>13184.149399999669</v>
      </c>
      <c r="H636" s="2">
        <f t="shared" si="11"/>
        <v>0.21999999973922968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746.42000000000189</v>
      </c>
      <c r="E637" s="1">
        <v>0</v>
      </c>
      <c r="F637" s="1">
        <v>0</v>
      </c>
      <c r="G637" s="2">
        <f t="shared" si="10"/>
        <v>949.44624000000238</v>
      </c>
      <c r="H637" s="2">
        <f t="shared" si="11"/>
        <v>0.42000000000189175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32282.63</v>
      </c>
      <c r="D638" s="1">
        <f>'PR-RAS'!E644</f>
        <v>0</v>
      </c>
      <c r="E638" s="1">
        <v>0</v>
      </c>
      <c r="F638" s="1">
        <v>0</v>
      </c>
      <c r="G638" s="2">
        <f t="shared" si="10"/>
        <v>20564.035309999999</v>
      </c>
      <c r="H638" s="2">
        <f t="shared" si="11"/>
        <v>0.36999999999898137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28322.960000000076</v>
      </c>
      <c r="D640" s="1">
        <f>'PR-RAS'!E646</f>
        <v>9634.7999999997373</v>
      </c>
      <c r="E640" s="1">
        <v>0</v>
      </c>
      <c r="F640" s="1">
        <v>0</v>
      </c>
      <c r="G640" s="2">
        <f t="shared" si="10"/>
        <v>30411.64583999971</v>
      </c>
      <c r="H640" s="2">
        <f t="shared" si="11"/>
        <v>0.24000000018713763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126219.54</v>
      </c>
      <c r="D641" s="1">
        <f>'PR-RAS'!E647</f>
        <v>160349.04999999999</v>
      </c>
      <c r="E641" s="1">
        <v>0</v>
      </c>
      <c r="F641" s="1">
        <v>0</v>
      </c>
      <c r="G641" s="2">
        <f t="shared" si="10"/>
        <v>286027.28959999996</v>
      </c>
      <c r="H641" s="2">
        <f t="shared" si="11"/>
        <v>0.50999999999476131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28772.92</v>
      </c>
      <c r="D642" s="1">
        <f>'PR-RAS'!E649</f>
        <v>35625.11</v>
      </c>
      <c r="E642" s="1">
        <v>0</v>
      </c>
      <c r="F642" s="1">
        <v>0</v>
      </c>
      <c r="G642" s="2">
        <f t="shared" si="10"/>
        <v>64114.832739999998</v>
      </c>
      <c r="H642" s="2">
        <f t="shared" si="11"/>
        <v>0.19000000000232831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274766.74</v>
      </c>
      <c r="D643" s="1">
        <f>'PR-RAS'!E650</f>
        <v>313853.49</v>
      </c>
      <c r="E643" s="1">
        <v>0</v>
      </c>
      <c r="F643" s="1">
        <v>0</v>
      </c>
      <c r="G643" s="2">
        <f t="shared" si="10"/>
        <v>579388.12823999999</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284044.31</v>
      </c>
      <c r="D644" s="1">
        <f>'PR-RAS'!E651</f>
        <v>317789.48</v>
      </c>
      <c r="E644" s="1">
        <v>0</v>
      </c>
      <c r="F644" s="1">
        <v>0</v>
      </c>
      <c r="G644" s="2">
        <f t="shared" si="10"/>
        <v>591317.76260999998</v>
      </c>
      <c r="H644" s="2">
        <f t="shared" si="11"/>
        <v>0.78999999997904524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19495.349999999977</v>
      </c>
      <c r="D645" s="1">
        <f>'PR-RAS'!E652</f>
        <v>31689.119999999995</v>
      </c>
      <c r="E645" s="1">
        <v>0</v>
      </c>
      <c r="F645" s="1">
        <v>0</v>
      </c>
      <c r="G645" s="2">
        <f t="shared" si="10"/>
        <v>53370.591959999983</v>
      </c>
      <c r="H645" s="2">
        <f t="shared" si="11"/>
        <v>0.46999999997206032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78</v>
      </c>
      <c r="E647" s="1">
        <v>0</v>
      </c>
      <c r="F647" s="1">
        <v>0</v>
      </c>
      <c r="G647" s="2">
        <f t="shared" si="10"/>
        <v>151.16400000000002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72</v>
      </c>
      <c r="D649" s="1">
        <f>'PR-RAS'!E656</f>
        <v>70</v>
      </c>
      <c r="E649" s="1">
        <v>0</v>
      </c>
      <c r="F649" s="1">
        <v>0</v>
      </c>
      <c r="G649" s="2">
        <f t="shared" si="10"/>
        <v>137.376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698534.93</v>
      </c>
      <c r="D668" s="1">
        <f>'PR-RAS'!E675</f>
        <v>893043.77</v>
      </c>
      <c r="E668" s="1">
        <v>0</v>
      </c>
      <c r="F668" s="1">
        <v>0</v>
      </c>
      <c r="G668" s="2">
        <f t="shared" si="10"/>
        <v>1657243.1874900002</v>
      </c>
      <c r="H668" s="2">
        <f t="shared" si="11"/>
        <v>0.29999999993015081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55344.14</v>
      </c>
      <c r="D703" s="1">
        <f>'PR-RAS'!E710</f>
        <v>64592.54</v>
      </c>
      <c r="E703" s="1">
        <v>0</v>
      </c>
      <c r="F703" s="1">
        <v>0</v>
      </c>
      <c r="G703" s="2">
        <f t="shared" si="10"/>
        <v>129539.51243999999</v>
      </c>
      <c r="H703" s="2">
        <f t="shared" si="11"/>
        <v>0.59999999999854481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2208.84</v>
      </c>
      <c r="E709" s="1">
        <v>0</v>
      </c>
      <c r="F709" s="1">
        <v>0</v>
      </c>
      <c r="G709" s="2">
        <f t="shared" si="10"/>
        <v>3127.7174399999999</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23970.67</v>
      </c>
      <c r="D710" s="1">
        <f>'PR-RAS'!E717</f>
        <v>441.44</v>
      </c>
      <c r="E710" s="1">
        <v>0</v>
      </c>
      <c r="F710" s="1">
        <v>0</v>
      </c>
      <c r="G710" s="2">
        <f t="shared" si="10"/>
        <v>17621.166949999999</v>
      </c>
      <c r="H710" s="2">
        <f t="shared" si="11"/>
        <v>0.77000000000174396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26906.83</v>
      </c>
      <c r="D711" s="1">
        <f>'PR-RAS'!E718</f>
        <v>29990.17</v>
      </c>
      <c r="E711" s="1">
        <v>0</v>
      </c>
      <c r="F711" s="1">
        <v>0</v>
      </c>
      <c r="G711" s="2">
        <f t="shared" si="10"/>
        <v>61689.890699999996</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559.70000000000005</v>
      </c>
      <c r="D713" s="1">
        <f>'PR-RAS'!E720</f>
        <v>5864.76</v>
      </c>
      <c r="E713" s="1">
        <v>0</v>
      </c>
      <c r="F713" s="1">
        <v>0</v>
      </c>
      <c r="G713" s="2">
        <f t="shared" si="10"/>
        <v>8749.9246400000011</v>
      </c>
      <c r="H713" s="2">
        <f t="shared" si="11"/>
        <v>0.53999999999973625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10042.14</v>
      </c>
      <c r="D715" s="1">
        <f>'PR-RAS'!E722</f>
        <v>12960.78</v>
      </c>
      <c r="E715" s="1">
        <v>0</v>
      </c>
      <c r="F715" s="1">
        <v>0</v>
      </c>
      <c r="G715" s="2">
        <f t="shared" si="10"/>
        <v>25678.081799999996</v>
      </c>
      <c r="H715" s="2">
        <f t="shared" si="11"/>
        <v>0.35999999999876309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702.88</v>
      </c>
      <c r="D716" s="1">
        <f>'PR-RAS'!E723</f>
        <v>0</v>
      </c>
      <c r="E716" s="1">
        <v>0</v>
      </c>
      <c r="F716" s="1">
        <v>0</v>
      </c>
      <c r="G716" s="2">
        <f t="shared" si="10"/>
        <v>502.55919999999998</v>
      </c>
      <c r="H716" s="2">
        <f t="shared" si="11"/>
        <v>0.12000000000000455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1089.48</v>
      </c>
      <c r="D718" s="1">
        <f>'PR-RAS'!E725</f>
        <v>797.65</v>
      </c>
      <c r="E718" s="1">
        <v>0</v>
      </c>
      <c r="F718" s="1">
        <v>0</v>
      </c>
      <c r="G718" s="2">
        <f t="shared" si="10"/>
        <v>1924.9872599999997</v>
      </c>
      <c r="H718" s="2">
        <f t="shared" si="11"/>
        <v>0.83000000000004093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179010.43</v>
      </c>
      <c r="D1480" s="6"/>
      <c r="E1480" s="6">
        <v>0</v>
      </c>
      <c r="F1480" s="6">
        <v>0</v>
      </c>
      <c r="G1480" s="7">
        <f t="shared" ref="G1480:G1580" si="34">B1480/1000*C1480</f>
        <v>179.01042999999999</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1180357.5799999998</v>
      </c>
      <c r="D1481" s="1">
        <v>0</v>
      </c>
      <c r="E1481" s="1">
        <v>0</v>
      </c>
      <c r="F1481" s="1">
        <v>0</v>
      </c>
      <c r="G1481" s="2">
        <f t="shared" si="34"/>
        <v>2360.7151599999997</v>
      </c>
      <c r="H1481" s="2">
        <f t="shared" si="35"/>
        <v>0.42000000015832484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1177182.1599999999</v>
      </c>
      <c r="D1483" s="1">
        <v>0</v>
      </c>
      <c r="E1483" s="1">
        <v>0</v>
      </c>
      <c r="F1483" s="1">
        <v>0</v>
      </c>
      <c r="G1483" s="2">
        <f t="shared" si="34"/>
        <v>4708.7286399999994</v>
      </c>
      <c r="H1483" s="2">
        <f t="shared" si="35"/>
        <v>0.15999999991618097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938442.7</v>
      </c>
      <c r="D1484" s="1">
        <v>0</v>
      </c>
      <c r="E1484" s="1">
        <v>0</v>
      </c>
      <c r="F1484" s="1">
        <v>0</v>
      </c>
      <c r="G1484" s="2">
        <f t="shared" si="34"/>
        <v>4692.2134999999998</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235616.71</v>
      </c>
      <c r="D1485" s="1">
        <v>0</v>
      </c>
      <c r="E1485" s="1">
        <v>0</v>
      </c>
      <c r="F1485" s="1">
        <v>0</v>
      </c>
      <c r="G1485" s="2">
        <f t="shared" si="34"/>
        <v>1413.7002600000001</v>
      </c>
      <c r="H1485" s="2">
        <f t="shared" si="35"/>
        <v>0.29000000000814907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471.44</v>
      </c>
      <c r="D1486" s="1">
        <v>0</v>
      </c>
      <c r="E1486" s="1">
        <v>0</v>
      </c>
      <c r="F1486" s="1">
        <v>0</v>
      </c>
      <c r="G1486" s="2">
        <f t="shared" si="34"/>
        <v>3.3000799999999999</v>
      </c>
      <c r="H1486" s="2">
        <f t="shared" si="35"/>
        <v>0.43999999999999773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2651.31</v>
      </c>
      <c r="D1491" s="1">
        <v>0</v>
      </c>
      <c r="E1491" s="1">
        <v>0</v>
      </c>
      <c r="F1491" s="1">
        <v>0</v>
      </c>
      <c r="G1491" s="2">
        <f t="shared" si="34"/>
        <v>31.815719999999999</v>
      </c>
      <c r="H1491" s="2">
        <f t="shared" si="35"/>
        <v>0.30999999999994543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3175.42</v>
      </c>
      <c r="D1492" s="1">
        <v>0</v>
      </c>
      <c r="E1492" s="1">
        <v>0</v>
      </c>
      <c r="F1492" s="1">
        <v>0</v>
      </c>
      <c r="G1492" s="2">
        <f t="shared" si="34"/>
        <v>41.280459999999998</v>
      </c>
      <c r="H1492" s="2">
        <f t="shared" si="35"/>
        <v>0.42000000000007276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1155567.5199999998</v>
      </c>
      <c r="D1499" s="1">
        <v>0</v>
      </c>
      <c r="E1499" s="1">
        <v>0</v>
      </c>
      <c r="F1499" s="1">
        <v>0</v>
      </c>
      <c r="G1499" s="2">
        <f t="shared" si="34"/>
        <v>23111.350399999996</v>
      </c>
      <c r="H1499" s="2">
        <f t="shared" si="35"/>
        <v>0.48000000021420419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1151959.7799999998</v>
      </c>
      <c r="D1501" s="1">
        <v>0</v>
      </c>
      <c r="E1501" s="1">
        <v>0</v>
      </c>
      <c r="F1501" s="1">
        <v>0</v>
      </c>
      <c r="G1501" s="2">
        <f t="shared" si="34"/>
        <v>25343.115159999994</v>
      </c>
      <c r="H1501" s="2">
        <f t="shared" si="35"/>
        <v>0.22000000020489097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922935.96</v>
      </c>
      <c r="D1502" s="1">
        <v>0</v>
      </c>
      <c r="E1502" s="1">
        <v>0</v>
      </c>
      <c r="F1502" s="1">
        <v>0</v>
      </c>
      <c r="G1502" s="2">
        <f t="shared" si="34"/>
        <v>21227.52708</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227323.65</v>
      </c>
      <c r="D1503" s="1">
        <v>0</v>
      </c>
      <c r="E1503" s="1">
        <v>0</v>
      </c>
      <c r="F1503" s="1">
        <v>0</v>
      </c>
      <c r="G1503" s="2">
        <f t="shared" si="34"/>
        <v>5455.7676000000001</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720</v>
      </c>
      <c r="D1504" s="1">
        <v>0</v>
      </c>
      <c r="E1504" s="1">
        <v>0</v>
      </c>
      <c r="F1504" s="1">
        <v>0</v>
      </c>
      <c r="G1504" s="2">
        <f t="shared" si="34"/>
        <v>18</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980.17</v>
      </c>
      <c r="D1509" s="1">
        <v>0</v>
      </c>
      <c r="E1509" s="1">
        <v>0</v>
      </c>
      <c r="F1509" s="1">
        <v>0</v>
      </c>
      <c r="G1509" s="2">
        <f t="shared" si="34"/>
        <v>29.405099999999997</v>
      </c>
      <c r="H1509" s="2">
        <f t="shared" si="35"/>
        <v>0.16999999999995907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3607.74</v>
      </c>
      <c r="D1510" s="1">
        <v>0</v>
      </c>
      <c r="E1510" s="1">
        <v>0</v>
      </c>
      <c r="F1510" s="1">
        <v>0</v>
      </c>
      <c r="G1510" s="2">
        <f t="shared" si="34"/>
        <v>111.83994</v>
      </c>
      <c r="H1510" s="2">
        <f t="shared" si="35"/>
        <v>0.26000000000021828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203800.49</v>
      </c>
      <c r="D1517" s="1">
        <v>0</v>
      </c>
      <c r="E1517" s="1">
        <v>0</v>
      </c>
      <c r="F1517" s="1">
        <v>0</v>
      </c>
      <c r="G1517" s="2">
        <f t="shared" si="34"/>
        <v>7744.4186199999995</v>
      </c>
      <c r="H1517" s="2">
        <f t="shared" si="35"/>
        <v>0.48999999999068677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203800.49</v>
      </c>
      <c r="D1576" s="1">
        <v>0</v>
      </c>
      <c r="E1576" s="1">
        <v>0</v>
      </c>
      <c r="F1576" s="1">
        <v>0</v>
      </c>
      <c r="G1576" s="2">
        <f t="shared" si="34"/>
        <v>19768.647529999998</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203800.49</v>
      </c>
      <c r="D1578" s="1">
        <v>0</v>
      </c>
      <c r="E1578" s="1">
        <v>0</v>
      </c>
      <c r="F1578" s="1">
        <v>0</v>
      </c>
      <c r="G1578" s="2">
        <f t="shared" si="34"/>
        <v>20176.248510000001</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15456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923343.8</v>
      </c>
      <c r="I16" s="170">
        <f>'PR-RAS'!E6</f>
        <v>1152292.8400000001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915564.08000000007</v>
      </c>
      <c r="I17" s="170">
        <f>'PR-RAS'!E151</f>
        <v>1159498.6399999999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28322.960000000076</v>
      </c>
      <c r="I19" s="171">
        <f>'PR-RAS'!E646</f>
        <v>9634.7999999997373</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179010.43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203800.49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203800.49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76" zoomScaleNormal="100" workbookViewId="0">
      <selection activeCell="E400" sqref="E40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923343.8</v>
      </c>
      <c r="E6" s="51">
        <f>E7+E44+E50+E82+E106+E124+E133+E139</f>
        <v>1152292.8400000001</v>
      </c>
      <c r="F6" s="52">
        <f t="shared" ref="F6:F131" si="0">IF(D6&lt;&gt;0,IF(E6/D6&gt;=100,"&gt;&gt;100",E6/D6*100),"-")</f>
        <v>124.79564383277389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706611.57000000007</v>
      </c>
      <c r="E50" s="51">
        <f>E51+E54+E59+E62+E65+E68+E71+E74+E77</f>
        <v>902385.79</v>
      </c>
      <c r="F50" s="52">
        <f t="shared" si="0"/>
        <v>127.70605921439977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698534.93</v>
      </c>
      <c r="E68" s="51">
        <f t="shared" si="15"/>
        <v>893043.77</v>
      </c>
      <c r="F68" s="52">
        <f t="shared" si="0"/>
        <v>127.84525607044446</v>
      </c>
    </row>
    <row r="69" spans="1:6" ht="12.75" customHeight="1" x14ac:dyDescent="0.2">
      <c r="A69" s="53" t="s">
        <v>183</v>
      </c>
      <c r="B69" s="85" t="s">
        <v>184</v>
      </c>
      <c r="C69" s="50" t="s">
        <v>183</v>
      </c>
      <c r="D69" s="242">
        <v>698534.93</v>
      </c>
      <c r="E69" s="242">
        <v>893043.77</v>
      </c>
      <c r="F69" s="52">
        <f t="shared" si="0"/>
        <v>127.84525607044446</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8076.64</v>
      </c>
      <c r="E77" s="51">
        <f t="shared" si="18"/>
        <v>9342.02</v>
      </c>
      <c r="F77" s="52">
        <f t="shared" si="0"/>
        <v>115.66715862041642</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8076.64</v>
      </c>
      <c r="E80" s="242">
        <v>9342.02</v>
      </c>
      <c r="F80" s="52">
        <f t="shared" si="0"/>
        <v>115.66715862041642</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55444.14</v>
      </c>
      <c r="E106" s="51">
        <f t="shared" si="23"/>
        <v>64592.54</v>
      </c>
      <c r="F106" s="52">
        <f t="shared" si="0"/>
        <v>116.5002108428411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55444.14</v>
      </c>
      <c r="E112" s="51">
        <f t="shared" si="25"/>
        <v>64592.54</v>
      </c>
      <c r="F112" s="52">
        <f t="shared" si="0"/>
        <v>116.5002108428411</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55444.14</v>
      </c>
      <c r="E117" s="242">
        <v>64592.54</v>
      </c>
      <c r="F117" s="52">
        <f t="shared" si="0"/>
        <v>116.5002108428411</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12532.070000000002</v>
      </c>
      <c r="E124" s="51">
        <f t="shared" si="27"/>
        <v>5207.96</v>
      </c>
      <c r="F124" s="52">
        <f t="shared" si="0"/>
        <v>41.557061203775589</v>
      </c>
    </row>
    <row r="125" spans="1:6" ht="12.75" customHeight="1" x14ac:dyDescent="0.2">
      <c r="A125" s="53">
        <v>661</v>
      </c>
      <c r="B125" s="86" t="s">
        <v>295</v>
      </c>
      <c r="C125" s="50" t="s">
        <v>296</v>
      </c>
      <c r="D125" s="51">
        <f t="shared" ref="D125:E125" si="28">SUM(D126:D127)</f>
        <v>12452.45</v>
      </c>
      <c r="E125" s="51">
        <f t="shared" si="28"/>
        <v>5207.96</v>
      </c>
      <c r="F125" s="52">
        <f t="shared" si="0"/>
        <v>41.822773831655617</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12452.45</v>
      </c>
      <c r="E127" s="242">
        <v>5207.96</v>
      </c>
      <c r="F127" s="52">
        <f t="shared" si="0"/>
        <v>41.822773831655617</v>
      </c>
    </row>
    <row r="128" spans="1:6" ht="24" x14ac:dyDescent="0.2">
      <c r="A128" s="53">
        <v>663</v>
      </c>
      <c r="B128" s="231" t="s">
        <v>301</v>
      </c>
      <c r="C128" s="50" t="s">
        <v>302</v>
      </c>
      <c r="D128" s="51">
        <f t="shared" ref="D128:E128" si="29">SUM(D129:D132)</f>
        <v>79.62</v>
      </c>
      <c r="E128" s="51">
        <f t="shared" si="29"/>
        <v>0</v>
      </c>
      <c r="F128" s="52">
        <f t="shared" si="0"/>
        <v>0</v>
      </c>
    </row>
    <row r="129" spans="1:6" ht="12.75" customHeight="1" x14ac:dyDescent="0.2">
      <c r="A129" s="53">
        <v>6631</v>
      </c>
      <c r="B129" s="86" t="s">
        <v>303</v>
      </c>
      <c r="C129" s="50" t="s">
        <v>304</v>
      </c>
      <c r="D129" s="242">
        <v>79.62</v>
      </c>
      <c r="E129" s="242"/>
      <c r="F129" s="52">
        <f t="shared" si="0"/>
        <v>0</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148756.01999999999</v>
      </c>
      <c r="E133" s="51">
        <f t="shared" si="30"/>
        <v>180106.55</v>
      </c>
      <c r="F133" s="52">
        <f t="shared" ref="F133:F223" si="31">IF(D133&lt;&gt;0,IF(E133/D133&gt;=100,"&gt;&gt;100",E133/D133*100),"-")</f>
        <v>121.07513363156663</v>
      </c>
    </row>
    <row r="134" spans="1:6" ht="24" x14ac:dyDescent="0.2">
      <c r="A134" s="53">
        <v>671</v>
      </c>
      <c r="B134" s="232" t="s">
        <v>313</v>
      </c>
      <c r="C134" s="50" t="s">
        <v>314</v>
      </c>
      <c r="D134" s="51">
        <f t="shared" ref="D134:E134" si="32">SUM(D135:D137)</f>
        <v>148756.01999999999</v>
      </c>
      <c r="E134" s="51">
        <f t="shared" si="32"/>
        <v>180106.55</v>
      </c>
      <c r="F134" s="52">
        <f t="shared" si="31"/>
        <v>121.07513363156663</v>
      </c>
    </row>
    <row r="135" spans="1:6" ht="12.75" customHeight="1" x14ac:dyDescent="0.2">
      <c r="A135" s="53">
        <v>6711</v>
      </c>
      <c r="B135" s="85" t="s">
        <v>315</v>
      </c>
      <c r="C135" s="50" t="s">
        <v>316</v>
      </c>
      <c r="D135" s="242">
        <v>148756.01999999999</v>
      </c>
      <c r="E135" s="242">
        <v>180106.55</v>
      </c>
      <c r="F135" s="52">
        <f t="shared" si="31"/>
        <v>121.07513363156663</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915564.08000000007</v>
      </c>
      <c r="E151" s="51">
        <f t="shared" si="35"/>
        <v>1159498.6399999999</v>
      </c>
      <c r="F151" s="52">
        <f t="shared" si="31"/>
        <v>126.64308979880468</v>
      </c>
    </row>
    <row r="152" spans="1:6" ht="12.75" customHeight="1" x14ac:dyDescent="0.2">
      <c r="A152" s="53">
        <v>31</v>
      </c>
      <c r="B152" s="85" t="s">
        <v>348</v>
      </c>
      <c r="C152" s="50" t="s">
        <v>34</v>
      </c>
      <c r="D152" s="51">
        <f t="shared" ref="D152:E152" si="36">D153+D158+D159</f>
        <v>708190.89000000013</v>
      </c>
      <c r="E152" s="51">
        <f t="shared" si="36"/>
        <v>919642.21</v>
      </c>
      <c r="F152" s="52">
        <f t="shared" si="31"/>
        <v>129.85795538827108</v>
      </c>
    </row>
    <row r="153" spans="1:6" ht="12.75" customHeight="1" x14ac:dyDescent="0.2">
      <c r="A153" s="53">
        <v>311</v>
      </c>
      <c r="B153" s="85" t="s">
        <v>349</v>
      </c>
      <c r="C153" s="50" t="s">
        <v>350</v>
      </c>
      <c r="D153" s="51">
        <f t="shared" ref="D153:E153" si="37">SUM(D154:D157)</f>
        <v>587459.79</v>
      </c>
      <c r="E153" s="51">
        <f t="shared" si="37"/>
        <v>761180.11</v>
      </c>
      <c r="F153" s="52">
        <f t="shared" si="31"/>
        <v>129.57144011507577</v>
      </c>
    </row>
    <row r="154" spans="1:6" ht="12.75" customHeight="1" x14ac:dyDescent="0.2">
      <c r="A154" s="53">
        <v>3111</v>
      </c>
      <c r="B154" s="85" t="s">
        <v>351</v>
      </c>
      <c r="C154" s="50" t="s">
        <v>352</v>
      </c>
      <c r="D154" s="242">
        <v>587459.79</v>
      </c>
      <c r="E154" s="242">
        <v>761180.11</v>
      </c>
      <c r="F154" s="52">
        <f t="shared" si="31"/>
        <v>129.57144011507577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23970.67</v>
      </c>
      <c r="E158" s="242">
        <v>33459.21</v>
      </c>
      <c r="F158" s="52">
        <f t="shared" si="31"/>
        <v>139.5839582289523</v>
      </c>
    </row>
    <row r="159" spans="1:6" ht="12.75" customHeight="1" x14ac:dyDescent="0.2">
      <c r="A159" s="53">
        <v>313</v>
      </c>
      <c r="B159" s="85" t="s">
        <v>361</v>
      </c>
      <c r="C159" s="50" t="s">
        <v>362</v>
      </c>
      <c r="D159" s="51">
        <f t="shared" ref="D159:E159" si="38">SUM(D160:D162)</f>
        <v>96760.43</v>
      </c>
      <c r="E159" s="51">
        <f t="shared" si="38"/>
        <v>125002.89</v>
      </c>
      <c r="F159" s="52">
        <f t="shared" si="31"/>
        <v>129.18802655176296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96760.43</v>
      </c>
      <c r="E161" s="242">
        <v>125002.89</v>
      </c>
      <c r="F161" s="52">
        <f t="shared" si="31"/>
        <v>129.18802655176296</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204749.69</v>
      </c>
      <c r="E163" s="51">
        <f t="shared" si="39"/>
        <v>237816.5</v>
      </c>
      <c r="F163" s="52">
        <f t="shared" si="31"/>
        <v>116.1498706054207</v>
      </c>
    </row>
    <row r="164" spans="1:6" ht="12.75" customHeight="1" x14ac:dyDescent="0.2">
      <c r="A164" s="53">
        <v>321</v>
      </c>
      <c r="B164" s="85" t="s">
        <v>370</v>
      </c>
      <c r="C164" s="50" t="s">
        <v>371</v>
      </c>
      <c r="D164" s="51">
        <f t="shared" ref="D164:E164" si="40">SUM(D165:D168)</f>
        <v>31812.880000000001</v>
      </c>
      <c r="E164" s="51">
        <f t="shared" si="40"/>
        <v>35301.07</v>
      </c>
      <c r="F164" s="52">
        <f t="shared" si="31"/>
        <v>110.96470989108813</v>
      </c>
    </row>
    <row r="165" spans="1:6" ht="12.75" customHeight="1" x14ac:dyDescent="0.2">
      <c r="A165" s="53">
        <v>3211</v>
      </c>
      <c r="B165" s="85" t="s">
        <v>372</v>
      </c>
      <c r="C165" s="50" t="s">
        <v>373</v>
      </c>
      <c r="D165" s="242">
        <v>4264.7299999999996</v>
      </c>
      <c r="E165" s="242">
        <v>4643.8999999999996</v>
      </c>
      <c r="F165" s="52">
        <f t="shared" si="31"/>
        <v>108.89083247943012</v>
      </c>
    </row>
    <row r="166" spans="1:6" ht="12.75" customHeight="1" x14ac:dyDescent="0.2">
      <c r="A166" s="53">
        <v>3212</v>
      </c>
      <c r="B166" s="85" t="s">
        <v>374</v>
      </c>
      <c r="C166" s="50" t="s">
        <v>375</v>
      </c>
      <c r="D166" s="242">
        <v>26906.83</v>
      </c>
      <c r="E166" s="242">
        <v>29990.17</v>
      </c>
      <c r="F166" s="52">
        <f t="shared" si="31"/>
        <v>111.45932092334918</v>
      </c>
    </row>
    <row r="167" spans="1:6" ht="12.75" customHeight="1" x14ac:dyDescent="0.2">
      <c r="A167" s="53">
        <v>3213</v>
      </c>
      <c r="B167" s="85" t="s">
        <v>376</v>
      </c>
      <c r="C167" s="50" t="s">
        <v>377</v>
      </c>
      <c r="D167" s="242">
        <v>559.72</v>
      </c>
      <c r="E167" s="242">
        <v>458</v>
      </c>
      <c r="F167" s="52">
        <f t="shared" si="31"/>
        <v>81.82662759951404</v>
      </c>
    </row>
    <row r="168" spans="1:6" ht="12.75" customHeight="1" x14ac:dyDescent="0.2">
      <c r="A168" s="53">
        <v>3214</v>
      </c>
      <c r="B168" s="85" t="s">
        <v>378</v>
      </c>
      <c r="C168" s="50" t="s">
        <v>379</v>
      </c>
      <c r="D168" s="242">
        <v>81.599999999999994</v>
      </c>
      <c r="E168" s="242">
        <v>209</v>
      </c>
      <c r="F168" s="52">
        <f t="shared" si="31"/>
        <v>256.12745098039215</v>
      </c>
    </row>
    <row r="169" spans="1:6" ht="12.75" customHeight="1" x14ac:dyDescent="0.2">
      <c r="A169" s="53">
        <v>322</v>
      </c>
      <c r="B169" s="85" t="s">
        <v>380</v>
      </c>
      <c r="C169" s="50" t="s">
        <v>381</v>
      </c>
      <c r="D169" s="51">
        <f t="shared" ref="D169:E169" si="41">SUM(D170:D176)</f>
        <v>110798.44</v>
      </c>
      <c r="E169" s="51">
        <f t="shared" si="41"/>
        <v>132097.84</v>
      </c>
      <c r="F169" s="52">
        <f t="shared" si="31"/>
        <v>119.22355585511852</v>
      </c>
    </row>
    <row r="170" spans="1:6" ht="12.75" customHeight="1" x14ac:dyDescent="0.2">
      <c r="A170" s="53">
        <v>3221</v>
      </c>
      <c r="B170" s="85" t="s">
        <v>382</v>
      </c>
      <c r="C170" s="50" t="s">
        <v>383</v>
      </c>
      <c r="D170" s="242">
        <v>10407.969999999999</v>
      </c>
      <c r="E170" s="242">
        <v>14014.78</v>
      </c>
      <c r="F170" s="52">
        <f t="shared" si="31"/>
        <v>134.65430818882069</v>
      </c>
    </row>
    <row r="171" spans="1:6" ht="12.75" customHeight="1" x14ac:dyDescent="0.2">
      <c r="A171" s="53">
        <v>3222</v>
      </c>
      <c r="B171" s="85" t="s">
        <v>384</v>
      </c>
      <c r="C171" s="50" t="s">
        <v>385</v>
      </c>
      <c r="D171" s="242">
        <v>62610.11</v>
      </c>
      <c r="E171" s="242">
        <v>81319.649999999994</v>
      </c>
      <c r="F171" s="52">
        <f t="shared" si="31"/>
        <v>129.88261799891424</v>
      </c>
    </row>
    <row r="172" spans="1:6" ht="12.75" customHeight="1" x14ac:dyDescent="0.2">
      <c r="A172" s="53">
        <v>3223</v>
      </c>
      <c r="B172" s="85" t="s">
        <v>386</v>
      </c>
      <c r="C172" s="50" t="s">
        <v>387</v>
      </c>
      <c r="D172" s="242">
        <v>35541.58</v>
      </c>
      <c r="E172" s="242">
        <v>31439.9</v>
      </c>
      <c r="F172" s="52">
        <f t="shared" si="31"/>
        <v>88.45948885783919</v>
      </c>
    </row>
    <row r="173" spans="1:6" ht="12.75" customHeight="1" x14ac:dyDescent="0.2">
      <c r="A173" s="53">
        <v>3224</v>
      </c>
      <c r="B173" s="85" t="s">
        <v>388</v>
      </c>
      <c r="C173" s="50" t="s">
        <v>389</v>
      </c>
      <c r="D173" s="242">
        <v>1362.72</v>
      </c>
      <c r="E173" s="242">
        <v>3780.66</v>
      </c>
      <c r="F173" s="52">
        <f t="shared" si="31"/>
        <v>277.43483620993305</v>
      </c>
    </row>
    <row r="174" spans="1:6" ht="12.75" customHeight="1" x14ac:dyDescent="0.2">
      <c r="A174" s="53">
        <v>3225</v>
      </c>
      <c r="B174" s="85" t="s">
        <v>390</v>
      </c>
      <c r="C174" s="50" t="s">
        <v>391</v>
      </c>
      <c r="D174" s="242">
        <v>768.23</v>
      </c>
      <c r="E174" s="242">
        <v>1375.12</v>
      </c>
      <c r="F174" s="52">
        <f t="shared" si="31"/>
        <v>178.99847701860119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107.83</v>
      </c>
      <c r="E176" s="242">
        <v>167.73</v>
      </c>
      <c r="F176" s="52">
        <f t="shared" si="31"/>
        <v>155.55040341277936</v>
      </c>
    </row>
    <row r="177" spans="1:6" ht="12.75" customHeight="1" x14ac:dyDescent="0.2">
      <c r="A177" s="53">
        <v>323</v>
      </c>
      <c r="B177" s="85" t="s">
        <v>396</v>
      </c>
      <c r="C177" s="50" t="s">
        <v>397</v>
      </c>
      <c r="D177" s="51">
        <f t="shared" ref="D177:E177" si="42">SUM(D178:D186)</f>
        <v>36521.919999999998</v>
      </c>
      <c r="E177" s="51">
        <f t="shared" si="42"/>
        <v>49081.9</v>
      </c>
      <c r="F177" s="52">
        <f t="shared" si="31"/>
        <v>134.39025111494686</v>
      </c>
    </row>
    <row r="178" spans="1:6" ht="12.75" customHeight="1" x14ac:dyDescent="0.2">
      <c r="A178" s="53">
        <v>3231</v>
      </c>
      <c r="B178" s="85" t="s">
        <v>398</v>
      </c>
      <c r="C178" s="50" t="s">
        <v>399</v>
      </c>
      <c r="D178" s="242">
        <v>2949.57</v>
      </c>
      <c r="E178" s="242">
        <v>1693.58</v>
      </c>
      <c r="F178" s="52">
        <f t="shared" si="31"/>
        <v>57.417860908539211</v>
      </c>
    </row>
    <row r="179" spans="1:6" ht="12.75" customHeight="1" x14ac:dyDescent="0.2">
      <c r="A179" s="53">
        <v>3232</v>
      </c>
      <c r="B179" s="85" t="s">
        <v>400</v>
      </c>
      <c r="C179" s="50" t="s">
        <v>401</v>
      </c>
      <c r="D179" s="242">
        <v>3756.59</v>
      </c>
      <c r="E179" s="242">
        <v>11759.53</v>
      </c>
      <c r="F179" s="52">
        <f t="shared" si="31"/>
        <v>313.03735568693952</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7928.13</v>
      </c>
      <c r="E181" s="242">
        <v>7449.53</v>
      </c>
      <c r="F181" s="52">
        <f t="shared" si="31"/>
        <v>93.963267504443039</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559.70000000000005</v>
      </c>
      <c r="E183" s="242">
        <v>6306.06</v>
      </c>
      <c r="F183" s="52">
        <f t="shared" si="31"/>
        <v>1126.6857244952653</v>
      </c>
    </row>
    <row r="184" spans="1:6" ht="12.75" customHeight="1" x14ac:dyDescent="0.2">
      <c r="A184" s="53">
        <v>3237</v>
      </c>
      <c r="B184" s="85" t="s">
        <v>410</v>
      </c>
      <c r="C184" s="50" t="s">
        <v>411</v>
      </c>
      <c r="D184" s="242">
        <v>11931.37</v>
      </c>
      <c r="E184" s="242">
        <v>13631.78</v>
      </c>
      <c r="F184" s="52">
        <f t="shared" si="31"/>
        <v>114.25159055498237</v>
      </c>
    </row>
    <row r="185" spans="1:6" ht="12.75" customHeight="1" x14ac:dyDescent="0.2">
      <c r="A185" s="53">
        <v>3238</v>
      </c>
      <c r="B185" s="85" t="s">
        <v>412</v>
      </c>
      <c r="C185" s="50" t="s">
        <v>413</v>
      </c>
      <c r="D185" s="242">
        <v>7383.74</v>
      </c>
      <c r="E185" s="242">
        <v>6617.92</v>
      </c>
      <c r="F185" s="52">
        <f t="shared" si="31"/>
        <v>89.628291353704228</v>
      </c>
    </row>
    <row r="186" spans="1:6" ht="12.75" customHeight="1" x14ac:dyDescent="0.2">
      <c r="A186" s="53">
        <v>3239</v>
      </c>
      <c r="B186" s="85" t="s">
        <v>414</v>
      </c>
      <c r="C186" s="50" t="s">
        <v>415</v>
      </c>
      <c r="D186" s="242">
        <v>2012.82</v>
      </c>
      <c r="E186" s="242">
        <v>1623.5</v>
      </c>
      <c r="F186" s="52">
        <f t="shared" si="31"/>
        <v>80.657982333243908</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25616.45</v>
      </c>
      <c r="E188" s="51">
        <f t="shared" si="43"/>
        <v>21335.69</v>
      </c>
      <c r="F188" s="52">
        <f t="shared" si="31"/>
        <v>83.289019360606162</v>
      </c>
    </row>
    <row r="189" spans="1:6" ht="12.75" customHeight="1" x14ac:dyDescent="0.2">
      <c r="A189" s="53">
        <v>3291</v>
      </c>
      <c r="B189" s="232" t="s">
        <v>420</v>
      </c>
      <c r="C189" s="50" t="s">
        <v>421</v>
      </c>
      <c r="D189" s="242">
        <v>1089.48</v>
      </c>
      <c r="E189" s="242">
        <v>797.65</v>
      </c>
      <c r="F189" s="52">
        <f t="shared" si="31"/>
        <v>73.213826779748132</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510.14</v>
      </c>
      <c r="E191" s="242">
        <v>375.36</v>
      </c>
      <c r="F191" s="52">
        <f t="shared" si="31"/>
        <v>73.579801623083867</v>
      </c>
    </row>
    <row r="192" spans="1:6" ht="12.75" customHeight="1" x14ac:dyDescent="0.2">
      <c r="A192" s="53">
        <v>3294</v>
      </c>
      <c r="B192" s="85" t="s">
        <v>426</v>
      </c>
      <c r="C192" s="50" t="s">
        <v>427</v>
      </c>
      <c r="D192" s="242">
        <v>148.09</v>
      </c>
      <c r="E192" s="242">
        <v>169.09</v>
      </c>
      <c r="F192" s="52">
        <f t="shared" si="31"/>
        <v>114.18056587210481</v>
      </c>
    </row>
    <row r="193" spans="1:6" ht="12.75" customHeight="1" x14ac:dyDescent="0.2">
      <c r="A193" s="53">
        <v>3295</v>
      </c>
      <c r="B193" s="85" t="s">
        <v>428</v>
      </c>
      <c r="C193" s="50" t="s">
        <v>429</v>
      </c>
      <c r="D193" s="242">
        <v>1680</v>
      </c>
      <c r="E193" s="242">
        <v>1079.72</v>
      </c>
      <c r="F193" s="52">
        <f t="shared" si="31"/>
        <v>64.269047619047626</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22188.74</v>
      </c>
      <c r="E195" s="242">
        <v>18913.87</v>
      </c>
      <c r="F195" s="52">
        <f t="shared" si="31"/>
        <v>85.240847384754602</v>
      </c>
    </row>
    <row r="196" spans="1:6" ht="12.75" customHeight="1" x14ac:dyDescent="0.2">
      <c r="A196" s="53">
        <v>34</v>
      </c>
      <c r="B196" s="232" t="s">
        <v>434</v>
      </c>
      <c r="C196" s="50" t="s">
        <v>435</v>
      </c>
      <c r="D196" s="51">
        <f t="shared" ref="D196:E196" si="44">D197+D202+D210</f>
        <v>1027.1300000000001</v>
      </c>
      <c r="E196" s="51">
        <f t="shared" si="44"/>
        <v>477.41</v>
      </c>
      <c r="F196" s="52">
        <f t="shared" si="31"/>
        <v>46.479997663392169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1027.1300000000001</v>
      </c>
      <c r="E210" s="51">
        <f t="shared" si="47"/>
        <v>477.41</v>
      </c>
      <c r="F210" s="52">
        <f t="shared" si="31"/>
        <v>46.479997663392169</v>
      </c>
    </row>
    <row r="211" spans="1:6" ht="12.75" customHeight="1" x14ac:dyDescent="0.2">
      <c r="A211" s="53">
        <v>3431</v>
      </c>
      <c r="B211" s="232" t="s">
        <v>464</v>
      </c>
      <c r="C211" s="50" t="s">
        <v>465</v>
      </c>
      <c r="D211" s="242">
        <v>298.12</v>
      </c>
      <c r="E211" s="242">
        <v>323.73</v>
      </c>
      <c r="F211" s="52">
        <f t="shared" si="31"/>
        <v>108.59050046960957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729.01</v>
      </c>
      <c r="E213" s="242">
        <v>153.68</v>
      </c>
      <c r="F213" s="52">
        <f t="shared" si="31"/>
        <v>21.080643612570473</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1596.37</v>
      </c>
      <c r="E263" s="51">
        <f t="shared" si="68"/>
        <v>1562.52</v>
      </c>
      <c r="F263" s="52">
        <f t="shared" ref="F263:F267" si="69">IF(D263&lt;&gt;0,IF(E263/D263&gt;=100,"&gt;&gt;100",E263/D263*100),"-")</f>
        <v>97.879564261418096</v>
      </c>
    </row>
    <row r="264" spans="1:6" ht="12.75" customHeight="1" x14ac:dyDescent="0.2">
      <c r="A264" s="53">
        <v>381</v>
      </c>
      <c r="B264" s="85" t="s">
        <v>566</v>
      </c>
      <c r="C264" s="50" t="s">
        <v>567</v>
      </c>
      <c r="D264" s="51">
        <f t="shared" ref="D264:E264" si="70">SUM(D265:D267)</f>
        <v>1596.37</v>
      </c>
      <c r="E264" s="51">
        <f t="shared" si="70"/>
        <v>1562.52</v>
      </c>
      <c r="F264" s="52">
        <f t="shared" si="69"/>
        <v>97.879564261418096</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1596.37</v>
      </c>
      <c r="E266" s="242">
        <v>1562.52</v>
      </c>
      <c r="F266" s="52">
        <f t="shared" si="69"/>
        <v>97.879564261418096</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915564.08000000007</v>
      </c>
      <c r="E289" s="51">
        <f t="shared" si="79"/>
        <v>1159498.6399999999</v>
      </c>
      <c r="F289" s="52">
        <f t="shared" si="76"/>
        <v>126.64308979880468</v>
      </c>
    </row>
    <row r="290" spans="1:6" ht="12.75" customHeight="1" x14ac:dyDescent="0.2">
      <c r="A290" s="53" t="s">
        <v>607</v>
      </c>
      <c r="B290" s="85" t="s">
        <v>618</v>
      </c>
      <c r="C290" s="50" t="s">
        <v>619</v>
      </c>
      <c r="D290" s="51">
        <f>IF(D6&gt;=D289,D6-D289,0)</f>
        <v>7779.7199999999721</v>
      </c>
      <c r="E290" s="51">
        <f>IF(E6&gt;=E289,E6-E289,0)</f>
        <v>0</v>
      </c>
      <c r="F290" s="52">
        <f t="shared" si="76"/>
        <v>0</v>
      </c>
    </row>
    <row r="291" spans="1:6" ht="12.75" customHeight="1" x14ac:dyDescent="0.2">
      <c r="A291" s="53" t="s">
        <v>607</v>
      </c>
      <c r="B291" s="85" t="s">
        <v>620</v>
      </c>
      <c r="C291" s="50" t="s">
        <v>621</v>
      </c>
      <c r="D291" s="51">
        <f>IF(D289&gt;=D6,D289-D6,0)</f>
        <v>0</v>
      </c>
      <c r="E291" s="51">
        <f>IF(E289&gt;=E6,E289-E6,0)</f>
        <v>7205.7999999998137</v>
      </c>
      <c r="F291" s="52" t="str">
        <f t="shared" si="76"/>
        <v>-</v>
      </c>
    </row>
    <row r="292" spans="1:6" ht="12.75" customHeight="1" x14ac:dyDescent="0.2">
      <c r="A292" s="53">
        <v>92211</v>
      </c>
      <c r="B292" s="85" t="s">
        <v>622</v>
      </c>
      <c r="C292" s="50" t="s">
        <v>623</v>
      </c>
      <c r="D292" s="242">
        <v>0</v>
      </c>
      <c r="E292" s="242">
        <v>24005.81</v>
      </c>
      <c r="F292" s="52" t="str">
        <f t="shared" si="76"/>
        <v>-</v>
      </c>
    </row>
    <row r="293" spans="1:6" ht="12.75" customHeight="1" x14ac:dyDescent="0.2">
      <c r="A293" s="53">
        <v>92221</v>
      </c>
      <c r="B293" s="85" t="s">
        <v>624</v>
      </c>
      <c r="C293" s="50" t="s">
        <v>625</v>
      </c>
      <c r="D293" s="242">
        <v>32282.63</v>
      </c>
      <c r="E293" s="242">
        <v>0</v>
      </c>
      <c r="F293" s="52">
        <f t="shared" si="76"/>
        <v>0</v>
      </c>
    </row>
    <row r="294" spans="1:6" ht="12.75" customHeight="1" x14ac:dyDescent="0.2">
      <c r="A294" s="53">
        <v>96</v>
      </c>
      <c r="B294" s="85" t="s">
        <v>626</v>
      </c>
      <c r="C294" s="50" t="s">
        <v>627</v>
      </c>
      <c r="D294" s="242">
        <v>19533.54</v>
      </c>
      <c r="E294" s="242">
        <v>11681.87</v>
      </c>
      <c r="F294" s="52">
        <f t="shared" si="76"/>
        <v>59.804162481557363</v>
      </c>
    </row>
    <row r="295" spans="1:6" ht="24" x14ac:dyDescent="0.2">
      <c r="A295" s="53">
        <v>9661</v>
      </c>
      <c r="B295" s="85" t="s">
        <v>628</v>
      </c>
      <c r="C295" s="50" t="s">
        <v>629</v>
      </c>
      <c r="D295" s="242">
        <v>4980.63</v>
      </c>
      <c r="E295" s="242">
        <v>3814.45</v>
      </c>
      <c r="F295" s="52">
        <f t="shared" si="76"/>
        <v>76.585692974583537</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3820.05</v>
      </c>
      <c r="E350" s="51">
        <f t="shared" si="95"/>
        <v>3175.42</v>
      </c>
      <c r="F350" s="52">
        <f t="shared" si="81"/>
        <v>83.125089985733169</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3820.05</v>
      </c>
      <c r="E363" s="51">
        <f t="shared" si="99"/>
        <v>3175.42</v>
      </c>
      <c r="F363" s="52">
        <f t="shared" si="81"/>
        <v>83.125089985733169</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3820.05</v>
      </c>
      <c r="E369" s="51">
        <f t="shared" si="101"/>
        <v>3115.82</v>
      </c>
      <c r="F369" s="52">
        <f t="shared" si="81"/>
        <v>81.564900982971423</v>
      </c>
    </row>
    <row r="370" spans="1:6" ht="12.75" customHeight="1" x14ac:dyDescent="0.2">
      <c r="A370" s="53">
        <v>4221</v>
      </c>
      <c r="B370" s="85" t="s">
        <v>673</v>
      </c>
      <c r="C370" s="50" t="s">
        <v>765</v>
      </c>
      <c r="D370" s="242">
        <v>0</v>
      </c>
      <c r="E370" s="242">
        <v>579</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3820.05</v>
      </c>
      <c r="E376" s="242">
        <v>2536.8200000000002</v>
      </c>
      <c r="F376" s="52">
        <f t="shared" si="81"/>
        <v>66.40803130849072</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59.6</v>
      </c>
      <c r="F383" s="52" t="str">
        <f t="shared" si="81"/>
        <v>-</v>
      </c>
    </row>
    <row r="384" spans="1:6" ht="12.75" customHeight="1" x14ac:dyDescent="0.2">
      <c r="A384" s="53">
        <v>4241</v>
      </c>
      <c r="B384" s="85" t="s">
        <v>782</v>
      </c>
      <c r="C384" s="50" t="s">
        <v>783</v>
      </c>
      <c r="D384" s="242">
        <v>0</v>
      </c>
      <c r="E384" s="242">
        <v>59.6</v>
      </c>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3820.05</v>
      </c>
      <c r="E408" s="51">
        <f t="shared" si="111"/>
        <v>3175.42</v>
      </c>
      <c r="F408" s="52">
        <f t="shared" si="81"/>
        <v>83.125089985733169</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23259.39</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923343.8</v>
      </c>
      <c r="E412" s="51">
        <f>E6+E298</f>
        <v>1152292.8400000001</v>
      </c>
      <c r="F412" s="52">
        <f t="shared" si="81"/>
        <v>124.79564383277389</v>
      </c>
    </row>
    <row r="413" spans="1:6" ht="12.75" customHeight="1" x14ac:dyDescent="0.2">
      <c r="A413" s="53" t="s">
        <v>607</v>
      </c>
      <c r="B413" s="85" t="s">
        <v>830</v>
      </c>
      <c r="C413" s="50" t="s">
        <v>831</v>
      </c>
      <c r="D413" s="51">
        <f t="shared" ref="D413:E413" si="112">D289+D350</f>
        <v>919384.13000000012</v>
      </c>
      <c r="E413" s="51">
        <f t="shared" si="112"/>
        <v>1162674.0599999998</v>
      </c>
      <c r="F413" s="52">
        <f t="shared" si="81"/>
        <v>126.46227208642374</v>
      </c>
    </row>
    <row r="414" spans="1:6" ht="12.75" customHeight="1" x14ac:dyDescent="0.2">
      <c r="A414" s="53" t="s">
        <v>607</v>
      </c>
      <c r="B414" s="85" t="s">
        <v>832</v>
      </c>
      <c r="C414" s="50" t="s">
        <v>833</v>
      </c>
      <c r="D414" s="51">
        <f t="shared" ref="D414:E414" si="113">IF(D412&gt;=D413,D412-D413,0)</f>
        <v>3959.6699999999255</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10381.219999999739</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746.42000000000189</v>
      </c>
      <c r="F416" s="52" t="str">
        <f t="shared" si="81"/>
        <v>-</v>
      </c>
    </row>
    <row r="417" spans="1:6" ht="12.75" customHeight="1" x14ac:dyDescent="0.2">
      <c r="A417" s="60" t="s">
        <v>836</v>
      </c>
      <c r="B417" s="85" t="s">
        <v>839</v>
      </c>
      <c r="C417" s="61" t="s">
        <v>840</v>
      </c>
      <c r="D417" s="51">
        <f t="shared" ref="D417:E417" si="116">IF(D293-D292+D410-D409&gt;=0,D293-D292+D410-D409,0)</f>
        <v>32282.63</v>
      </c>
      <c r="E417" s="51">
        <f t="shared" si="116"/>
        <v>0</v>
      </c>
      <c r="F417" s="52">
        <f t="shared" si="81"/>
        <v>0</v>
      </c>
    </row>
    <row r="418" spans="1:6" ht="12.75" customHeight="1" x14ac:dyDescent="0.2">
      <c r="A418" s="55" t="s">
        <v>841</v>
      </c>
      <c r="B418" s="233" t="s">
        <v>842</v>
      </c>
      <c r="C418" s="56" t="s">
        <v>843</v>
      </c>
      <c r="D418" s="62">
        <f t="shared" ref="D418:E418" si="117">D294+D411</f>
        <v>19533.54</v>
      </c>
      <c r="E418" s="62">
        <f t="shared" si="117"/>
        <v>11681.87</v>
      </c>
      <c r="F418" s="57">
        <f t="shared" si="81"/>
        <v>59.804162481557363</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923343.8</v>
      </c>
      <c r="E639" s="51">
        <f t="shared" si="180"/>
        <v>1152292.8400000001</v>
      </c>
      <c r="F639" s="52">
        <f t="shared" si="119"/>
        <v>124.79564383277389</v>
      </c>
    </row>
    <row r="640" spans="1:6" ht="12.75" customHeight="1" x14ac:dyDescent="0.2">
      <c r="A640" s="53" t="s">
        <v>607</v>
      </c>
      <c r="B640" s="85" t="s">
        <v>1276</v>
      </c>
      <c r="C640" s="50" t="s">
        <v>1277</v>
      </c>
      <c r="D640" s="51">
        <f t="shared" ref="D640:E640" si="181">D413+D528</f>
        <v>919384.13000000012</v>
      </c>
      <c r="E640" s="51">
        <f t="shared" si="181"/>
        <v>1162674.0599999998</v>
      </c>
      <c r="F640" s="52">
        <f t="shared" si="119"/>
        <v>126.46227208642374</v>
      </c>
    </row>
    <row r="641" spans="1:6" ht="12.75" customHeight="1" x14ac:dyDescent="0.2">
      <c r="A641" s="53" t="s">
        <v>607</v>
      </c>
      <c r="B641" s="85" t="s">
        <v>1278</v>
      </c>
      <c r="C641" s="50" t="s">
        <v>1279</v>
      </c>
      <c r="D641" s="51">
        <f t="shared" ref="D641:E641" si="182">IF(D639&gt;=D640,D639-D640,0)</f>
        <v>3959.6699999999255</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10381.219999999739</v>
      </c>
      <c r="F642" s="52" t="str">
        <f t="shared" si="119"/>
        <v>-</v>
      </c>
    </row>
    <row r="643" spans="1:6" ht="24" x14ac:dyDescent="0.2">
      <c r="A643" s="60" t="s">
        <v>1282</v>
      </c>
      <c r="B643" s="85" t="s">
        <v>1283</v>
      </c>
      <c r="C643" s="61" t="s">
        <v>1282</v>
      </c>
      <c r="D643" s="51">
        <f t="shared" ref="D643:E643" si="184">IF(D416-D417+D637-D638&gt;=0,D416-D417+D637-D638,0)</f>
        <v>0</v>
      </c>
      <c r="E643" s="51">
        <f t="shared" si="184"/>
        <v>746.42000000000189</v>
      </c>
      <c r="F643" s="52" t="str">
        <f t="shared" si="119"/>
        <v>-</v>
      </c>
    </row>
    <row r="644" spans="1:6" ht="24" x14ac:dyDescent="0.2">
      <c r="A644" s="60" t="s">
        <v>1284</v>
      </c>
      <c r="B644" s="85" t="s">
        <v>1285</v>
      </c>
      <c r="C644" s="61" t="s">
        <v>1284</v>
      </c>
      <c r="D644" s="51">
        <f t="shared" ref="D644:E644" si="185">IF(D417-D416+D638-D637&gt;=0,D417-D416+D638-D637,0)</f>
        <v>32282.63</v>
      </c>
      <c r="E644" s="51">
        <f t="shared" si="185"/>
        <v>0</v>
      </c>
      <c r="F644" s="52">
        <f t="shared" si="119"/>
        <v>0</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28322.960000000076</v>
      </c>
      <c r="E646" s="51">
        <f t="shared" si="187"/>
        <v>9634.7999999997373</v>
      </c>
      <c r="F646" s="52">
        <f t="shared" si="119"/>
        <v>34.017630925580207</v>
      </c>
    </row>
    <row r="647" spans="1:6" ht="24" x14ac:dyDescent="0.2">
      <c r="A647" s="55" t="s">
        <v>1290</v>
      </c>
      <c r="B647" s="233" t="s">
        <v>1291</v>
      </c>
      <c r="C647" s="56" t="s">
        <v>1290</v>
      </c>
      <c r="D647" s="243">
        <v>126219.54</v>
      </c>
      <c r="E647" s="243">
        <v>160349.04999999999</v>
      </c>
      <c r="F647" s="57">
        <f t="shared" si="119"/>
        <v>127.03979906756118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28772.92</v>
      </c>
      <c r="E649" s="242">
        <v>35625.11</v>
      </c>
      <c r="F649" s="52">
        <f t="shared" ref="F649:F724" si="188">IF(D649&lt;&gt;0,IF(E649/D649&gt;=100,"&gt;&gt;100",E649/D649*100),"-")</f>
        <v>123.81471883979798</v>
      </c>
    </row>
    <row r="650" spans="1:6" ht="12.75" customHeight="1" x14ac:dyDescent="0.2">
      <c r="A650" s="53" t="s">
        <v>1295</v>
      </c>
      <c r="B650" s="85" t="s">
        <v>1296</v>
      </c>
      <c r="C650" s="50" t="s">
        <v>1295</v>
      </c>
      <c r="D650" s="242">
        <v>274766.74</v>
      </c>
      <c r="E650" s="242">
        <v>313853.49</v>
      </c>
      <c r="F650" s="52">
        <f t="shared" si="188"/>
        <v>114.22542990465294</v>
      </c>
    </row>
    <row r="651" spans="1:6" ht="12.75" customHeight="1" x14ac:dyDescent="0.2">
      <c r="A651" s="53" t="s">
        <v>1297</v>
      </c>
      <c r="B651" s="85" t="s">
        <v>1298</v>
      </c>
      <c r="C651" s="50" t="s">
        <v>1297</v>
      </c>
      <c r="D651" s="242">
        <v>284044.31</v>
      </c>
      <c r="E651" s="242">
        <v>317789.48</v>
      </c>
      <c r="F651" s="52">
        <f t="shared" si="188"/>
        <v>111.88024854291218</v>
      </c>
    </row>
    <row r="652" spans="1:6" ht="24" x14ac:dyDescent="0.2">
      <c r="A652" s="53">
        <v>11</v>
      </c>
      <c r="B652" s="85" t="s">
        <v>1299</v>
      </c>
      <c r="C652" s="50" t="s">
        <v>1300</v>
      </c>
      <c r="D652" s="51">
        <f t="shared" ref="D652:E652" si="189">+D649+D650-D651</f>
        <v>19495.349999999977</v>
      </c>
      <c r="E652" s="51">
        <f t="shared" si="189"/>
        <v>31689.119999999995</v>
      </c>
      <c r="F652" s="52">
        <f t="shared" si="188"/>
        <v>162.54706891643409</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78</v>
      </c>
      <c r="E654" s="262">
        <v>78</v>
      </c>
      <c r="F654" s="52">
        <f t="shared" si="188"/>
        <v>100</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72</v>
      </c>
      <c r="E656" s="262">
        <v>70</v>
      </c>
      <c r="F656" s="52">
        <f t="shared" si="188"/>
        <v>97.222222222222214</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698534.93</v>
      </c>
      <c r="E675" s="242">
        <v>893043.77</v>
      </c>
      <c r="F675" s="52">
        <f t="shared" si="188"/>
        <v>127.84525607044446</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55344.14</v>
      </c>
      <c r="E710" s="242">
        <v>64592.54</v>
      </c>
      <c r="F710" s="52">
        <f t="shared" si="188"/>
        <v>116.71071228137254</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2208.84</v>
      </c>
      <c r="F716" s="52" t="str">
        <f t="shared" si="188"/>
        <v>-</v>
      </c>
    </row>
    <row r="717" spans="1:6" ht="12.75" customHeight="1" x14ac:dyDescent="0.2">
      <c r="A717" s="53">
        <v>31215</v>
      </c>
      <c r="B717" s="85" t="s">
        <v>1412</v>
      </c>
      <c r="C717" s="50" t="s">
        <v>1413</v>
      </c>
      <c r="D717" s="242">
        <v>23970.67</v>
      </c>
      <c r="E717" s="242">
        <v>441.44</v>
      </c>
      <c r="F717" s="52">
        <f t="shared" si="188"/>
        <v>1.8415839023273026</v>
      </c>
    </row>
    <row r="718" spans="1:6" ht="12.75" customHeight="1" x14ac:dyDescent="0.2">
      <c r="A718" s="53">
        <v>32121</v>
      </c>
      <c r="B718" s="85" t="s">
        <v>1414</v>
      </c>
      <c r="C718" s="50" t="s">
        <v>1415</v>
      </c>
      <c r="D718" s="242">
        <v>26906.83</v>
      </c>
      <c r="E718" s="242">
        <v>29990.17</v>
      </c>
      <c r="F718" s="52">
        <f t="shared" si="188"/>
        <v>111.45932092334918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559.70000000000005</v>
      </c>
      <c r="E720" s="242">
        <v>5864.76</v>
      </c>
      <c r="F720" s="52">
        <f t="shared" si="188"/>
        <v>1047.8399142397714</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10042.14</v>
      </c>
      <c r="E722" s="242">
        <v>12960.78</v>
      </c>
      <c r="F722" s="52">
        <f t="shared" si="188"/>
        <v>129.06392462164439</v>
      </c>
    </row>
    <row r="723" spans="1:6" ht="12.75" customHeight="1" x14ac:dyDescent="0.2">
      <c r="A723" s="53" t="s">
        <v>1424</v>
      </c>
      <c r="B723" s="85" t="s">
        <v>1425</v>
      </c>
      <c r="C723" s="50" t="s">
        <v>1424</v>
      </c>
      <c r="D723" s="242">
        <v>702.88</v>
      </c>
      <c r="E723" s="242"/>
      <c r="F723" s="52">
        <f t="shared" si="188"/>
        <v>0</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1089.48</v>
      </c>
      <c r="E725" s="242">
        <v>797.65</v>
      </c>
      <c r="F725" s="52">
        <f t="shared" ref="F725:F979" si="190">IF(D725&lt;&gt;0,IF(E725/D725&gt;=100,"&gt;&gt;100",E725/D725*100),"-")</f>
        <v>73.213826779748132</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179010.43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1180357.5799999998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1177182.1599999999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938442.7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235616.71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471.44</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2651.31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3175.42</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1155567.5199999998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1151959.7799999998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922935.96</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227323.65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720</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980.17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3607.74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203800.49</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203800.49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203800.49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15456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Stolno-skola3</cp:lastModifiedBy>
  <cp:lastPrinted>2023-12-21T13:12:35Z</cp:lastPrinted>
  <dcterms:created xsi:type="dcterms:W3CDTF">2022-04-01T05:14:30Z</dcterms:created>
  <dcterms:modified xsi:type="dcterms:W3CDTF">2024-07-08T09:12:46Z</dcterms:modified>
</cp:coreProperties>
</file>